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9095" windowHeight="7050" activeTab="3"/>
  </bookViews>
  <sheets>
    <sheet name="สรุป" sheetId="2" r:id="rId1"/>
    <sheet name="สาธารณสุข 220" sheetId="9" r:id="rId2"/>
    <sheet name="สังคมสงเคราะ230" sheetId="12" r:id="rId3"/>
    <sheet name="อุตสาหกรรม 310" sheetId="1" r:id="rId4"/>
    <sheet name="Sheet1" sheetId="25" r:id="rId5"/>
  </sheets>
  <definedNames>
    <definedName name="_GoBack" localSheetId="3">'อุตสาหกรรม 310'!#REF!</definedName>
    <definedName name="_xlnm.Print_Area" localSheetId="0">สรุป!$A$1:$F$31</definedName>
    <definedName name="_xlnm.Print_Area" localSheetId="2">สังคมสงเคราะ230!$A$1:$R$16</definedName>
    <definedName name="_xlnm.Print_Area" localSheetId="1">'สาธารณสุข 220'!$A$1:$R$24</definedName>
    <definedName name="_xlnm.Print_Area" localSheetId="3">'อุตสาหกรรม 310'!$A$1:$R$111</definedName>
    <definedName name="_xlnm.Print_Titles" localSheetId="0">สรุป!$1:$7</definedName>
    <definedName name="_xlnm.Print_Titles" localSheetId="2">สังคมสงเคราะ230!$3:$10</definedName>
    <definedName name="_xlnm.Print_Titles" localSheetId="3">'อุตสาหกรรม 310'!$1:$9</definedName>
  </definedNames>
  <calcPr calcId="152511"/>
</workbook>
</file>

<file path=xl/calcChain.xml><?xml version="1.0" encoding="utf-8"?>
<calcChain xmlns="http://schemas.openxmlformats.org/spreadsheetml/2006/main">
  <c r="C9" i="2" l="1"/>
  <c r="E21" i="2"/>
  <c r="E20" i="2"/>
  <c r="C21" i="2"/>
  <c r="C20" i="2"/>
  <c r="D23" i="2"/>
  <c r="B23" i="2"/>
  <c r="B11" i="2"/>
  <c r="D111" i="1"/>
  <c r="D9" i="2" s="1"/>
  <c r="E9" i="2" l="1"/>
  <c r="D11" i="2"/>
  <c r="C23" i="2"/>
  <c r="E23" i="2"/>
  <c r="D24" i="9" l="1"/>
  <c r="D16" i="12"/>
</calcChain>
</file>

<file path=xl/sharedStrings.xml><?xml version="1.0" encoding="utf-8"?>
<sst xmlns="http://schemas.openxmlformats.org/spreadsheetml/2006/main" count="315" uniqueCount="206">
  <si>
    <t>ลำดับ</t>
  </si>
  <si>
    <t>โครงการ/กิจกรรม</t>
  </si>
  <si>
    <t>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</si>
  <si>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</si>
  <si>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</si>
  <si>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</si>
  <si>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</si>
  <si>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</si>
  <si>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</si>
  <si>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</si>
  <si>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</si>
  <si>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</si>
  <si>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</si>
  <si>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</si>
  <si>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</si>
  <si>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</si>
  <si>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(บาท)</t>
  </si>
  <si>
    <t>สถานที่</t>
  </si>
  <si>
    <t>ดำเนินการ</t>
  </si>
  <si>
    <t>หน่วย</t>
  </si>
  <si>
    <t>องค์การบริหารส่วนตำบลโตนด  อำเภอโนนสูง  จังหวัดนครราชสีมา</t>
  </si>
  <si>
    <t>1. ยุทธศาสตร์การพัฒนาด้านโครงสร้างพื้นฐาน</t>
  </si>
  <si>
    <t>รายละเอียดโครงการ/กิจกรรม</t>
  </si>
  <si>
    <t>หมู่บ้าน</t>
  </si>
  <si>
    <t>สำนักงานปลัด</t>
  </si>
  <si>
    <t>ตำบลโตนด</t>
  </si>
  <si>
    <t>1.  ยุทธศาสตร์การพัฒนาด้านโครงสร้างพื้นฐาน</t>
  </si>
  <si>
    <t>รวม</t>
  </si>
  <si>
    <t>5.  ยุทธศาสตร์การบริหารราชการตามหลักการบริหารบ้านเมืองที่ดี</t>
  </si>
  <si>
    <t>รวมทั้งสิ้น</t>
  </si>
  <si>
    <t>ยุทธศาสตร์/แนวทางการพัฒนา</t>
  </si>
  <si>
    <t>ที่ดำเนินการ</t>
  </si>
  <si>
    <t>คิดเป็นร้อยละของ</t>
  </si>
  <si>
    <t>จำนวนงบ</t>
  </si>
  <si>
    <t>ประมาณ</t>
  </si>
  <si>
    <t>หน่วยงาน</t>
  </si>
  <si>
    <t>กองช่าง</t>
  </si>
  <si>
    <t xml:space="preserve"> </t>
  </si>
  <si>
    <t xml:space="preserve">3  ยุทธศาสตร์การพัฒนาด้านการศึกษา  ศาสนา วัฒนธรรมและนันทนาการ </t>
  </si>
  <si>
    <t>4  ยุทธศาสตร์การพัฒนาด้านการสาธารณสุข  และการสังคมสงเคราะห์</t>
  </si>
  <si>
    <t>2.  ยุทธศาสตร์การพัฒนาด้านการเกษตร ทรัพยากรธรรมชาติและสิ่งแวดล้อม</t>
  </si>
  <si>
    <t xml:space="preserve">4. ยุทธศาสตร์การพัฒนาด้านการสาธารณสุข และการสังคมสงเคราะห์ </t>
  </si>
  <si>
    <t>พ.ศ. 2560</t>
  </si>
  <si>
    <t>พ.ศ. 2561</t>
  </si>
  <si>
    <t xml:space="preserve">      1.1  แผนงานอุตสาหกรรมและการโยธา (00310)</t>
  </si>
  <si>
    <t xml:space="preserve">      1.2  แผนงานเคหะและชุมชน (00240)</t>
  </si>
  <si>
    <t xml:space="preserve">      2.1  แผนงานการเกษตร (00320)</t>
  </si>
  <si>
    <t xml:space="preserve">      3.1  แผนงานการศึกษา (00210)</t>
  </si>
  <si>
    <t xml:space="preserve">      3.2  แผนงานศาสนาวัฒนธรรมและนันทนาการ  (00260)</t>
  </si>
  <si>
    <t xml:space="preserve">      4.1  แผนงานสาธารณสุข (00220)</t>
  </si>
  <si>
    <t xml:space="preserve">      4.2  แผนงานสังคมสงเคราะห์ (00230)</t>
  </si>
  <si>
    <t xml:space="preserve">      5.1  แผนงานบริหารงานทั่วไป (00110)</t>
  </si>
  <si>
    <t xml:space="preserve">      5.2  แผนงานรักษาความสงบภายใน (00120)</t>
  </si>
  <si>
    <t xml:space="preserve">      5.3  แผนงานสร้างความเข้มแข็งของชุมชน (00250)</t>
  </si>
  <si>
    <t xml:space="preserve">      5.4  แผนงานงบกลาง (00410)</t>
  </si>
  <si>
    <t>แผนการดำเนินงาน  ประจำปีงบประมาณ พ.ศ. 2561  ฉบับที่ 2  ประจำปี 2560</t>
  </si>
  <si>
    <t xml:space="preserve">จำนวน </t>
  </si>
  <si>
    <t>โครงการ</t>
  </si>
  <si>
    <t>ของโครงการ</t>
  </si>
  <si>
    <t>ทั้งหมด</t>
  </si>
  <si>
    <t>ของงบประมาณ</t>
  </si>
  <si>
    <t>แผนดำเนินงานประจำปีงบประมาณ  พ.ศ. 2561 ฉบับที่ 2 ประจำปี 2560</t>
  </si>
  <si>
    <t>หมู่ที่ 1</t>
  </si>
  <si>
    <t xml:space="preserve">รายละเอียดตามแบบที่ อบต. กำหนด </t>
  </si>
  <si>
    <t>แผนงานอุตสาหกรรมและการโยธา(00310) </t>
  </si>
  <si>
    <t>งานก่อสร้างโครงสร้างพื้นฐาน  (00312)</t>
  </si>
  <si>
    <t>แผนงานสาธารณสุข 00220</t>
  </si>
  <si>
    <t>แบบ ผด.๐๒</t>
  </si>
  <si>
    <t>แบบ ผด.๐๑</t>
  </si>
  <si>
    <t>บัญชีสรุปจำนวนโครงการพัฒนาท้องถิ่น  กิจกรรมและงบประมาณ</t>
  </si>
  <si>
    <t>แผนงานสังคมสงเคราะห์ 00230</t>
  </si>
  <si>
    <t>โครงการเงินอุดหนุนสำหรับการ</t>
  </si>
  <si>
    <t>ดำเนินงานตามแนวทางโครง</t>
  </si>
  <si>
    <t>การพระราชดำริ ด้านสาธารณสุข</t>
  </si>
  <si>
    <t xml:space="preserve">อุดหนุนให้แก่หมู่บ้านทั้ง 12 </t>
  </si>
  <si>
    <t>12 หมู่บ้าน</t>
  </si>
  <si>
    <t>แผนดำเนินงานประจำปีงบประมาณ  พ.ศ. 2561  ฉบับที่ 2 ประจำปี 2560</t>
  </si>
  <si>
    <t>โครงการสัตว์ปลอดโรค คน</t>
  </si>
  <si>
    <t>ปลอดภัยจากโรคพิษสุนัขบ้า</t>
  </si>
  <si>
    <t>ฝึกอบรมให้ความรู้ 1 ครั้ง</t>
  </si>
  <si>
    <t>โครงการสำรวจข้อมูลจำนวน</t>
  </si>
  <si>
    <t>สัตว์และขึ้นทะเบียนสัตว์ตาม</t>
  </si>
  <si>
    <t>สำรวจข้อมูลจำนวนสัตว์ทั้ง</t>
  </si>
  <si>
    <t xml:space="preserve"> 12  หมู่บ้าน</t>
  </si>
  <si>
    <t>(ค่าสำรวจสัตว์ตัวละ 3 บาท</t>
  </si>
  <si>
    <t>สำรวจปีละ 2 ครั้ง)</t>
  </si>
  <si>
    <t>2 ครั้ง/</t>
  </si>
  <si>
    <t xml:space="preserve"> สำนักปลัด</t>
  </si>
  <si>
    <t>ปี</t>
  </si>
  <si>
    <t>โครงการศูนย์ปฏิบัติงานร่วมใน</t>
  </si>
  <si>
    <t>การช่วยเหลือประชาชนตำบล</t>
  </si>
  <si>
    <t>โตนด</t>
  </si>
  <si>
    <t>ให้ความช่วยเหลือประชาชน</t>
  </si>
  <si>
    <t>ที่ได้รับความเดือดร้อนทั้ง 12</t>
  </si>
  <si>
    <t>กว้าง 5.00 เมตร ยาว 185.00 เมตร หนา 0.15</t>
  </si>
  <si>
    <t xml:space="preserve">เมตร หรือปริมาณพื้นที่ผิวจราจรคอนกรีตไม่น้อยกว่า </t>
  </si>
  <si>
    <t>925.00 ตารางเมตร   และลงไหล่ทางหินคลุกเฉลี่ย</t>
  </si>
  <si>
    <t>ข้างละ 0.30 เมตร พร้อมจัดทำและติดตั้งป้ายโครง</t>
  </si>
  <si>
    <t>การตามแบบ จำนวน 1 ป้าย (รายละเอียดตามแบบ</t>
  </si>
  <si>
    <t>ที่ อบต. กำหนด)บ้านสะเดาเอน หมู่ที่ 1 ช่วงบ้าน</t>
  </si>
  <si>
    <t>นายเพลิน พวงทองหลาง ไปคุ้มพระขุดน้ำ บ้าน</t>
  </si>
  <si>
    <t xml:space="preserve">สะเดาเอน หมู่ 1 ตำบลโตนด  อำเภอโนนสูง  </t>
  </si>
  <si>
    <t xml:space="preserve">กว้าง 3.00 เมตร ยาว 61.00 เมตร หนา 0.15 เมตร </t>
  </si>
  <si>
    <t>หรือปริมาณพื้นที่ผิวจราจรคอนกรีตเสริมเหล็ก</t>
  </si>
  <si>
    <t>ไม่น้อยกว่า 183.00 ตารางเมตรและลงไหล่ทางหิน</t>
  </si>
  <si>
    <t>คลุกข้างละ 0.30 เมตร (รายละเอียดตามแบบที่</t>
  </si>
  <si>
    <t xml:space="preserve"> อบต. กำหนด)บ้านด่านทองหลาง หมู่ที่ 2 ช่วงบ้าน</t>
  </si>
  <si>
    <t xml:space="preserve">นายอยู่ ถึง บ้านนางคำ ตำบลโตนด  อำเภอโนนสูง  </t>
  </si>
  <si>
    <t>จังหวัดนครราชสีมา</t>
  </si>
  <si>
    <t>โครงการก่อสร้างถนน คสล. ช่วงบ้านนายเพลิน</t>
  </si>
  <si>
    <t xml:space="preserve"> บ้านสะเดาเอน หมู่ที่ 1</t>
  </si>
  <si>
    <t xml:space="preserve"> พวงทองหลาง  ไปคุ้มพระขุดน้ำ </t>
  </si>
  <si>
    <t>โครงการก่อสร้างถนน คสล. ช่วงบ้านนายอยู่</t>
  </si>
  <si>
    <t xml:space="preserve"> หมู่ที่ 2</t>
  </si>
  <si>
    <t xml:space="preserve">ถึงบ้านนางคำ  บ้านด่านทองหลาง </t>
  </si>
  <si>
    <t>หมู่ที่ 2</t>
  </si>
  <si>
    <t>โครงการก่อสร้างถนน คสล. ช่วงบ้านนางสมบัติ</t>
  </si>
  <si>
    <t>(ติ๋ม)  อยู่ทองหลาง  บ้านด่านทองหลาง</t>
  </si>
  <si>
    <t>ถนน คสล. บ้านผช.บุญช่วย ถึงบ้านนายอยู่</t>
  </si>
  <si>
    <t>ปวงกลาง  บ้านด่านทองหลาง  หมู่ที่ 2</t>
  </si>
  <si>
    <t xml:space="preserve">กว้าง 4.00 เมตร ยาว 34.00 เมตร หนา 0.15 เมตร </t>
  </si>
  <si>
    <t>ไม่น้อยกว่า 136.00 ตารางเมตรและลงไหล่ทางหิน</t>
  </si>
  <si>
    <t xml:space="preserve">คลุกข้างละ 0.30 เมตร (รายละเอียดตามแบบที่ </t>
  </si>
  <si>
    <t>อบต. กำหนด)บ้านด่านทองหลาง หมู่ที่ 2 ช่วงบ้าน</t>
  </si>
  <si>
    <t xml:space="preserve">กว้าง 3.00 เมตร ยาว 37.00 เมตร หนา 0.15 เมตร </t>
  </si>
  <si>
    <t xml:space="preserve">ไม่น้อยกว่า 111.00 ตารางเมตรบ้านด่านทองหลาง </t>
  </si>
  <si>
    <t xml:space="preserve">หมู่ที่ 2 บ้าน ผช.บุญช่วย ถึง บ้านนายอยู่ ปวงกลาง </t>
  </si>
  <si>
    <t>ตำบลโตนด  อำเภอโนนสูง  จังหวัดนครราชสีมา</t>
  </si>
  <si>
    <t>ก่อสร้างรางระบายน้ำ คสล. ฝาตะแกรงเหล็ก ขนาด</t>
  </si>
  <si>
    <t xml:space="preserve"> 0.40x0.40 เมตร ยาว100 เมตร พร้อมบ่อพักน้ำ </t>
  </si>
  <si>
    <t>คสล. ขนาด 0.90x0.90 เมตรจำนวน 4 บ่อ พร้อม</t>
  </si>
  <si>
    <t xml:space="preserve">จัดทำและติดตั้งป้ายโครงการ จำนวน 1 ป้าย </t>
  </si>
  <si>
    <t>โครงการก่อสร้างรางระบายน้ำ คสล.</t>
  </si>
  <si>
    <t>(รายละเอียดตามแบบที่ อบต. กำหนด)ภายในบ้าน</t>
  </si>
  <si>
    <t xml:space="preserve">ด่านเกวียน หมู่ 3 ตำบลโตนด อำเภอโนนสูง </t>
  </si>
  <si>
    <t>ภายในบ้านด่านเกวียน  หมู่ที่ 3</t>
  </si>
  <si>
    <t>หมู่ที่ 3</t>
  </si>
  <si>
    <t>กว้าง 4.00 เมตร ยาว 113.00 เมตร หนา 0.15</t>
  </si>
  <si>
    <t xml:space="preserve"> เมตร หรือปริมาณพื้นที่ผิวจราจรคอนกรีตเสริมเหล็ก</t>
  </si>
  <si>
    <t>ไม่น้อยกว่า 452.00 ตารางเมตรและลงไหล่ทางหิน</t>
  </si>
  <si>
    <t>คลุกเฉลี่ยข้างละ 0.30 เมตร พร้อมจัดทำและติดตั้ง</t>
  </si>
  <si>
    <t>ป้ายโครงการตามแบบ จำนวน 1 ป้าย บ้านหนองงู-</t>
  </si>
  <si>
    <t>เหลือม หมู่ที่ 4 ช่วงบ้านนางวรศิลป์ ไปทุ่งนา ตำบล</t>
  </si>
  <si>
    <t>โตนด  อำเภอโนนสูง  จังหวัดนครราชสีมา</t>
  </si>
  <si>
    <t>โครงการก่อสร้างถนน คสล. ช่วงบ้านนางวรศิลป์</t>
  </si>
  <si>
    <t xml:space="preserve">ไปทุ่งนา  บ้านหนองงูเหลือม  หมู่ที่ 4       </t>
  </si>
  <si>
    <t>หมู่ที่ 4</t>
  </si>
  <si>
    <t xml:space="preserve">วางท่อระบายน้ำ คสล. ขนาด ศก. 0.40 เมตร </t>
  </si>
  <si>
    <t xml:space="preserve">จำนวน  224  ท่อน  พร้อมบ่อพัก คสล. ขนาด </t>
  </si>
  <si>
    <t>0.90 x 0.90 เมตร จำนวน 4 บ่อพร้อมจัดทำและ</t>
  </si>
  <si>
    <t>ติดตั้งป้ายโครงการตามแบบ จำนวน 1 ป้าย (ราย</t>
  </si>
  <si>
    <t xml:space="preserve">ละเอียดตามที่แบบ อบต. กำหนด)บ้านโตนดเก่า </t>
  </si>
  <si>
    <t xml:space="preserve">หมู่ที่ 5 ตำบลโตนด อำเภอโนนสูง </t>
  </si>
  <si>
    <t xml:space="preserve">โครงการวางท่อระบายน้ำ คสล. พร้อมบ่อพักน้ำ </t>
  </si>
  <si>
    <t>คสล.  บ้านโตนดเก่า หมู่ที่ 5</t>
  </si>
  <si>
    <t>หมู่ที่ 5</t>
  </si>
  <si>
    <t>โครงการก่อสร้างระบบกรองน้ำผิวดินขนาด</t>
  </si>
  <si>
    <t>ใหญ่มากประปาโตนด หมู่ที่  6,7,8</t>
  </si>
  <si>
    <t>ก่อสร้างระบบกรองน้ำผิวดินขนาดใหญ่มาก</t>
  </si>
  <si>
    <t>ขนาด 20 ลบ.ม. ตามแบบที่ อบต.โตนดกำหนด</t>
  </si>
  <si>
    <t>หมู่ที่ 6,</t>
  </si>
  <si>
    <t>7,8</t>
  </si>
  <si>
    <t xml:space="preserve">กว้าง 4.00 เมตร ยาว 237.00 เมตร หนา 0.15 </t>
  </si>
  <si>
    <t>เมตร หรือปริมาณพื้นที่ผิวจราจรคอนกรีตเสริมเหล็ก</t>
  </si>
  <si>
    <t>ไม่น้อยกว่า 948.00 ตารางเมตรและลงไหล่ทางหิน</t>
  </si>
  <si>
    <t>คลุกเฉลี่ยข้างละ 0.30 เมตร พร้อมจัดทำและติด</t>
  </si>
  <si>
    <t xml:space="preserve">ตั้งป้ายโครงการตามแบบ จำนวน 1 ป้าย บ้านขาม </t>
  </si>
  <si>
    <t xml:space="preserve">หมู่ที่ 9 เส้นจากสะพานขาว - ต. หนองงูเหลือม </t>
  </si>
  <si>
    <t>โครงการก่อสร้างถนน คสล.บ้านขาม หมู่ 9</t>
  </si>
  <si>
    <t xml:space="preserve"> (เส้นจากสะพานขาว - ต.หนองงูเหลือม)</t>
  </si>
  <si>
    <t>หมู่ที่ 9</t>
  </si>
  <si>
    <t>โครงสร้างก่อสร้างถนน คสล. จากบ้าน</t>
  </si>
  <si>
    <t xml:space="preserve">นายอำนวย ถึงพระขุดน้ำ (เส้นบ้าน นางสมหวัง </t>
  </si>
  <si>
    <t>ศิริมาตย์)   บ้านใหม่สะเดาเอน  หมู่ที่ 10</t>
  </si>
  <si>
    <t xml:space="preserve">กว้าง 5.00 เมตร ยาว 147.00 เมตร หนา 0.15 </t>
  </si>
  <si>
    <t xml:space="preserve">735.00 ตารางเมตรวางท่อระบายน้ำ คสล. ขนาด </t>
  </si>
  <si>
    <t>ศก. 0.40 เมตร จำนวน 1 จุด 8 ท่อน และไหล่ทาง</t>
  </si>
  <si>
    <t>หินคลุกข้างละ 0.30 เมตร พร้อมจัดทำและติดตั้ง</t>
  </si>
  <si>
    <t>ป้ายโครงการตามแบบ จำนวน 1 ป้าย (รายละเอียด</t>
  </si>
  <si>
    <t xml:space="preserve">ตามที่แบบ อบต. กำหนด)บ้านใหม่สะเดาเอน หมู่ที่ </t>
  </si>
  <si>
    <t>10 จากบ้านนายอำนวย ถึง พระขุดน้ำ (เส้นบ้าน</t>
  </si>
  <si>
    <t xml:space="preserve">นางสมหวัง ศิริมาตย์)  ตำบลโตนด  อำเภอโนนสูง  </t>
  </si>
  <si>
    <t>หมู่ที่ 10</t>
  </si>
  <si>
    <t>บ้านโนนด่าน  หมู่ที่ 11</t>
  </si>
  <si>
    <t xml:space="preserve"> - ศาลาประชาคมบ้าน</t>
  </si>
  <si>
    <t>โครงการก่อสร้างถนน คสล. ช่วงบ้านนางสอิ้ง</t>
  </si>
  <si>
    <t>กว้าง 5.00 เมตร ยาว 181.00 เมตร หนา0.15 เมตร</t>
  </si>
  <si>
    <t xml:space="preserve"> หรือปริมาณพื้นที่ผิวจราจรคอนกรีตไม่น้อยกว่า </t>
  </si>
  <si>
    <t xml:space="preserve">905.00 ตารางเมตรเสริมดินคันทาง 60.00 ลบ.ม. </t>
  </si>
  <si>
    <t>วางท่อระบายน้ำ คสล. ขนาด ศก.0.60 เมตร จำนวน</t>
  </si>
  <si>
    <t xml:space="preserve"> 1 จุด 8 ท่อน และไหล่ทางหินคลุกข้างละ 0.30 เมตร </t>
  </si>
  <si>
    <t xml:space="preserve">พร้อมจัดทำและติดตั้งป้ายโครงการตามแบบ จำนวน </t>
  </si>
  <si>
    <t>1 ป้าย (รายละเอียดตามที่แบบ อบต. กำหนด) ช่วง</t>
  </si>
  <si>
    <t xml:space="preserve">บ้านนางสอิ้ง-ศาลาประชาคม บ้านโนนด่าน หมู่ที่ 11  </t>
  </si>
  <si>
    <t xml:space="preserve">ตำบลโตนด  อำเภอโนนสูง  </t>
  </si>
  <si>
    <t xml:space="preserve">กว้าง 4.00 เมตร ยาว 180.00 เมตร หนา0.15 เมตร </t>
  </si>
  <si>
    <t>ไม่น้อยกว่า 720.00 ตารางเมตรและลงไหล่ทางหิน</t>
  </si>
  <si>
    <t xml:space="preserve">ป้ายโครงการตามแบบ จำนวน 1 ป้าย บ้านไผ่สีทอง </t>
  </si>
  <si>
    <t>หมู่ที่ 12 จากบ้านนางคุ้มสำราญ เผยกลาง ถึงบ้าน</t>
  </si>
  <si>
    <t xml:space="preserve">นายสายันห์ คำไทยกลาง ตำบลโตนด  อำเภอโนนสูง </t>
  </si>
  <si>
    <t>บ้านไผ่สีทอง หมู่ที่ 12</t>
  </si>
  <si>
    <t>โครงการก่อสร้างถนน คสล. จากบ้าน</t>
  </si>
  <si>
    <t>นางคุ้มสำราญ  เผยกลาง  ถึงบ้านนายสายัณห์</t>
  </si>
  <si>
    <t xml:space="preserve">คำไทยกลาง </t>
  </si>
  <si>
    <t xml:space="preserve">นางสมบัติ  อยู่ทองหลาง ตำบลโตนด อำเภอโนนสูง  </t>
  </si>
  <si>
    <t>แผนงานอุตสาหกรรมและการโยธา 00310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</si>
</sst>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3" xfId="0" applyFont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0" fontId="10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0" xfId="0" applyFont="1" applyBorder="1"/>
    <xf numFmtId="0" fontId="10" fillId="0" borderId="10" xfId="0" applyFont="1" applyBorder="1"/>
    <xf numFmtId="3" fontId="4" fillId="0" borderId="0" xfId="0" applyNumberFormat="1" applyFont="1" applyFill="1"/>
    <xf numFmtId="0" fontId="10" fillId="0" borderId="6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87" fontId="4" fillId="0" borderId="0" xfId="1" applyNumberFormat="1" applyFont="1" applyFill="1" applyAlignment="1"/>
    <xf numFmtId="0" fontId="4" fillId="0" borderId="0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/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5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2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/>
    <xf numFmtId="0" fontId="4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/>
    <xf numFmtId="0" fontId="7" fillId="0" borderId="9" xfId="0" applyFont="1" applyBorder="1"/>
    <xf numFmtId="2" fontId="11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9" xfId="0" applyFont="1" applyBorder="1"/>
    <xf numFmtId="3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7" fillId="0" borderId="4" xfId="0" applyFont="1" applyBorder="1"/>
    <xf numFmtId="2" fontId="10" fillId="0" borderId="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6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8" fillId="0" borderId="12" xfId="0" applyFont="1" applyBorder="1"/>
    <xf numFmtId="3" fontId="10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0" fillId="0" borderId="12" xfId="0" applyFont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/>
    <xf numFmtId="0" fontId="4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/>
    <xf numFmtId="0" fontId="5" fillId="0" borderId="1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" fillId="0" borderId="15" xfId="0" applyFont="1" applyBorder="1"/>
    <xf numFmtId="0" fontId="4" fillId="0" borderId="1" xfId="0" applyFont="1" applyBorder="1"/>
    <xf numFmtId="0" fontId="6" fillId="0" borderId="15" xfId="0" applyFont="1" applyBorder="1"/>
    <xf numFmtId="0" fontId="4" fillId="0" borderId="15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3" xfId="0" applyNumberFormat="1" applyFont="1" applyFill="1" applyBorder="1"/>
    <xf numFmtId="0" fontId="4" fillId="0" borderId="0" xfId="0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103188</xdr:colOff>
      <xdr:row>10</xdr:row>
      <xdr:rowOff>142875</xdr:rowOff>
    </xdr:from>
    <xdr:to>
      <xdr:col>17</xdr:col>
      <xdr:colOff>166687</xdr:colOff>
      <xdr:row>10</xdr:row>
      <xdr:rowOff>142876</xdr:rowOff>
    </xdr:to>
    <xdr:cxnSp macro="">
      <xdr:nvCxnSpPr>
        <xdr:cNvPr id="2" name="ลูกศรเชื่อมต่อแบบตรง 1"/>
        <xdr:cNvCxnSpPr/>
      </xdr:nvCxnSpPr>
      <xdr:spPr>
        <a:xfrm>
          <a:off x="7421563" y="2603500"/>
          <a:ext cx="228599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103188</xdr:colOff>
      <xdr:row>14</xdr:row>
      <xdr:rowOff>142875</xdr:rowOff>
    </xdr:from>
    <xdr:to>
      <xdr:col>17</xdr:col>
      <xdr:colOff>166687</xdr:colOff>
      <xdr:row>14</xdr:row>
      <xdr:rowOff>142876</xdr:rowOff>
    </xdr:to>
    <xdr:cxnSp macro="">
      <xdr:nvCxnSpPr>
        <xdr:cNvPr id="3" name="ลูกศรเชื่อมต่อแบบตรง 2"/>
        <xdr:cNvCxnSpPr/>
      </xdr:nvCxnSpPr>
      <xdr:spPr>
        <a:xfrm>
          <a:off x="7421563" y="2603500"/>
          <a:ext cx="228599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71438</xdr:colOff>
      <xdr:row>17</xdr:row>
      <xdr:rowOff>127000</xdr:rowOff>
    </xdr:from>
    <xdr:to>
      <xdr:col>17</xdr:col>
      <xdr:colOff>134937</xdr:colOff>
      <xdr:row>17</xdr:row>
      <xdr:rowOff>127001</xdr:rowOff>
    </xdr:to>
    <xdr:cxnSp macro="">
      <xdr:nvCxnSpPr>
        <xdr:cNvPr id="4" name="ลูกศรเชื่อมต่อแบบตรง 3"/>
        <xdr:cNvCxnSpPr/>
      </xdr:nvCxnSpPr>
      <xdr:spPr>
        <a:xfrm>
          <a:off x="7389813" y="4310063"/>
          <a:ext cx="2285999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134938</xdr:colOff>
      <xdr:row>10</xdr:row>
      <xdr:rowOff>127000</xdr:rowOff>
    </xdr:from>
    <xdr:to>
      <xdr:col>17</xdr:col>
      <xdr:colOff>182563</xdr:colOff>
      <xdr:row>10</xdr:row>
      <xdr:rowOff>127001</xdr:rowOff>
    </xdr:to>
    <xdr:cxnSp macro="">
      <xdr:nvCxnSpPr>
        <xdr:cNvPr id="9" name="ลูกศรเชื่อมต่อแบบตรง 8"/>
        <xdr:cNvCxnSpPr/>
      </xdr:nvCxnSpPr>
      <xdr:spPr>
        <a:xfrm>
          <a:off x="7635876" y="2587625"/>
          <a:ext cx="227012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79375</xdr:colOff>
      <xdr:row>10</xdr:row>
      <xdr:rowOff>111126</xdr:rowOff>
    </xdr:from>
    <xdr:to>
      <xdr:col>17</xdr:col>
      <xdr:colOff>190500</xdr:colOff>
      <xdr:row>10</xdr:row>
      <xdr:rowOff>111126</xdr:rowOff>
    </xdr:to>
    <xdr:cxnSp macro="">
      <xdr:nvCxnSpPr>
        <xdr:cNvPr id="19" name="ลูกศรเชื่อมต่อแบบตรง 18"/>
        <xdr:cNvCxnSpPr/>
      </xdr:nvCxnSpPr>
      <xdr:spPr>
        <a:xfrm>
          <a:off x="7493000" y="225425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26</xdr:row>
      <xdr:rowOff>111126</xdr:rowOff>
    </xdr:from>
    <xdr:to>
      <xdr:col>17</xdr:col>
      <xdr:colOff>190500</xdr:colOff>
      <xdr:row>26</xdr:row>
      <xdr:rowOff>111126</xdr:rowOff>
    </xdr:to>
    <xdr:cxnSp macro="">
      <xdr:nvCxnSpPr>
        <xdr:cNvPr id="3" name="ลูกศรเชื่อมต่อแบบตรง 2"/>
        <xdr:cNvCxnSpPr/>
      </xdr:nvCxnSpPr>
      <xdr:spPr>
        <a:xfrm>
          <a:off x="7493000" y="249237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35</xdr:row>
      <xdr:rowOff>111126</xdr:rowOff>
    </xdr:from>
    <xdr:to>
      <xdr:col>17</xdr:col>
      <xdr:colOff>190500</xdr:colOff>
      <xdr:row>35</xdr:row>
      <xdr:rowOff>111126</xdr:rowOff>
    </xdr:to>
    <xdr:cxnSp macro="">
      <xdr:nvCxnSpPr>
        <xdr:cNvPr id="4" name="ลูกศรเชื่อมต่อแบบตรง 3"/>
        <xdr:cNvCxnSpPr/>
      </xdr:nvCxnSpPr>
      <xdr:spPr>
        <a:xfrm>
          <a:off x="7493000" y="606425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43</xdr:row>
      <xdr:rowOff>111126</xdr:rowOff>
    </xdr:from>
    <xdr:to>
      <xdr:col>17</xdr:col>
      <xdr:colOff>190500</xdr:colOff>
      <xdr:row>43</xdr:row>
      <xdr:rowOff>111126</xdr:rowOff>
    </xdr:to>
    <xdr:cxnSp macro="">
      <xdr:nvCxnSpPr>
        <xdr:cNvPr id="5" name="ลูกศรเชื่อมต่อแบบตรง 4"/>
        <xdr:cNvCxnSpPr/>
      </xdr:nvCxnSpPr>
      <xdr:spPr>
        <a:xfrm>
          <a:off x="7493000" y="868362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51</xdr:row>
      <xdr:rowOff>111126</xdr:rowOff>
    </xdr:from>
    <xdr:to>
      <xdr:col>17</xdr:col>
      <xdr:colOff>190500</xdr:colOff>
      <xdr:row>51</xdr:row>
      <xdr:rowOff>111126</xdr:rowOff>
    </xdr:to>
    <xdr:cxnSp macro="">
      <xdr:nvCxnSpPr>
        <xdr:cNvPr id="6" name="ลูกศรเชื่อมต่อแบบตรง 5"/>
        <xdr:cNvCxnSpPr/>
      </xdr:nvCxnSpPr>
      <xdr:spPr>
        <a:xfrm>
          <a:off x="7493000" y="1011237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60</xdr:row>
      <xdr:rowOff>111126</xdr:rowOff>
    </xdr:from>
    <xdr:to>
      <xdr:col>17</xdr:col>
      <xdr:colOff>190500</xdr:colOff>
      <xdr:row>60</xdr:row>
      <xdr:rowOff>111126</xdr:rowOff>
    </xdr:to>
    <xdr:cxnSp macro="">
      <xdr:nvCxnSpPr>
        <xdr:cNvPr id="7" name="ลูกศรเชื่อมต่อแบบตรง 6"/>
        <xdr:cNvCxnSpPr/>
      </xdr:nvCxnSpPr>
      <xdr:spPr>
        <a:xfrm>
          <a:off x="7493000" y="1177925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67</xdr:row>
      <xdr:rowOff>111126</xdr:rowOff>
    </xdr:from>
    <xdr:to>
      <xdr:col>17</xdr:col>
      <xdr:colOff>190500</xdr:colOff>
      <xdr:row>67</xdr:row>
      <xdr:rowOff>111126</xdr:rowOff>
    </xdr:to>
    <xdr:cxnSp macro="">
      <xdr:nvCxnSpPr>
        <xdr:cNvPr id="8" name="ลูกศรเชื่อมต่อแบบตรง 7"/>
        <xdr:cNvCxnSpPr/>
      </xdr:nvCxnSpPr>
      <xdr:spPr>
        <a:xfrm>
          <a:off x="7493000" y="1416050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74</xdr:row>
      <xdr:rowOff>111126</xdr:rowOff>
    </xdr:from>
    <xdr:to>
      <xdr:col>17</xdr:col>
      <xdr:colOff>190500</xdr:colOff>
      <xdr:row>74</xdr:row>
      <xdr:rowOff>111126</xdr:rowOff>
    </xdr:to>
    <xdr:cxnSp macro="">
      <xdr:nvCxnSpPr>
        <xdr:cNvPr id="9" name="ลูกศรเชื่อมต่อแบบตรง 8"/>
        <xdr:cNvCxnSpPr/>
      </xdr:nvCxnSpPr>
      <xdr:spPr>
        <a:xfrm>
          <a:off x="7493000" y="1606550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77</xdr:row>
      <xdr:rowOff>111126</xdr:rowOff>
    </xdr:from>
    <xdr:to>
      <xdr:col>17</xdr:col>
      <xdr:colOff>190500</xdr:colOff>
      <xdr:row>77</xdr:row>
      <xdr:rowOff>111126</xdr:rowOff>
    </xdr:to>
    <xdr:cxnSp macro="">
      <xdr:nvCxnSpPr>
        <xdr:cNvPr id="10" name="ลูกศรเชื่อมต่อแบบตรง 9"/>
        <xdr:cNvCxnSpPr/>
      </xdr:nvCxnSpPr>
      <xdr:spPr>
        <a:xfrm>
          <a:off x="7493000" y="16065501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85</xdr:row>
      <xdr:rowOff>111126</xdr:rowOff>
    </xdr:from>
    <xdr:to>
      <xdr:col>17</xdr:col>
      <xdr:colOff>190500</xdr:colOff>
      <xdr:row>85</xdr:row>
      <xdr:rowOff>111126</xdr:rowOff>
    </xdr:to>
    <xdr:cxnSp macro="">
      <xdr:nvCxnSpPr>
        <xdr:cNvPr id="11" name="ลูกศรเชื่อมต่อแบบตรง 10"/>
        <xdr:cNvCxnSpPr/>
      </xdr:nvCxnSpPr>
      <xdr:spPr>
        <a:xfrm>
          <a:off x="7493000" y="1963737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94</xdr:row>
      <xdr:rowOff>111126</xdr:rowOff>
    </xdr:from>
    <xdr:to>
      <xdr:col>17</xdr:col>
      <xdr:colOff>190500</xdr:colOff>
      <xdr:row>94</xdr:row>
      <xdr:rowOff>111126</xdr:rowOff>
    </xdr:to>
    <xdr:cxnSp macro="">
      <xdr:nvCxnSpPr>
        <xdr:cNvPr id="12" name="ลูกศรเชื่อมต่อแบบตรง 11"/>
        <xdr:cNvCxnSpPr/>
      </xdr:nvCxnSpPr>
      <xdr:spPr>
        <a:xfrm>
          <a:off x="7493000" y="2014537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79375</xdr:colOff>
      <xdr:row>103</xdr:row>
      <xdr:rowOff>111126</xdr:rowOff>
    </xdr:from>
    <xdr:to>
      <xdr:col>17</xdr:col>
      <xdr:colOff>190500</xdr:colOff>
      <xdr:row>103</xdr:row>
      <xdr:rowOff>111126</xdr:rowOff>
    </xdr:to>
    <xdr:cxnSp macro="">
      <xdr:nvCxnSpPr>
        <xdr:cNvPr id="13" name="ลูกศรเชื่อมต่อแบบตรง 12"/>
        <xdr:cNvCxnSpPr/>
      </xdr:nvCxnSpPr>
      <xdr:spPr>
        <a:xfrm>
          <a:off x="7493000" y="20145376"/>
          <a:ext cx="261143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22" zoomScale="120" zoomScaleNormal="120" zoomScaleSheetLayoutView="120" workbookViewId="0">
      <selection activeCell="B9" sqref="B9"/>
    </sheetView>
  </sheetViews>
  <sheetFormatPr defaultRowHeight="24" x14ac:dyDescent="0.55000000000000004"/>
  <cols>
    <col min="1" max="1" width="58.625" style="8" customWidth="1"/>
    <col min="2" max="2" width="13.5" style="8" customWidth="1"/>
    <col min="3" max="3" width="14.5" style="8" customWidth="1"/>
    <col min="4" max="4" width="12.25" style="22" customWidth="1"/>
    <col min="5" max="5" width="16.25" style="8" customWidth="1"/>
    <col min="6" max="6" width="14.125" style="8" customWidth="1"/>
    <col min="7" max="16384" width="9" style="8"/>
  </cols>
  <sheetData>
    <row r="1" spans="1:6" x14ac:dyDescent="0.55000000000000004">
      <c r="A1" s="78"/>
      <c r="B1" s="78"/>
      <c r="C1" s="78"/>
      <c r="D1" s="78"/>
      <c r="E1" s="78"/>
      <c r="F1" s="78" t="s">
        <v>68</v>
      </c>
    </row>
    <row r="2" spans="1:6" x14ac:dyDescent="0.55000000000000004">
      <c r="A2" s="145" t="s">
        <v>69</v>
      </c>
      <c r="B2" s="145"/>
      <c r="C2" s="145"/>
      <c r="D2" s="145"/>
      <c r="E2" s="145"/>
      <c r="F2" s="145"/>
    </row>
    <row r="3" spans="1:6" x14ac:dyDescent="0.55000000000000004">
      <c r="A3" s="145" t="s">
        <v>55</v>
      </c>
      <c r="B3" s="145"/>
      <c r="C3" s="145"/>
      <c r="D3" s="145"/>
      <c r="E3" s="145"/>
      <c r="F3" s="145"/>
    </row>
    <row r="4" spans="1:6" x14ac:dyDescent="0.55000000000000004">
      <c r="A4" s="146" t="s">
        <v>20</v>
      </c>
      <c r="B4" s="146"/>
      <c r="C4" s="146"/>
      <c r="D4" s="146"/>
      <c r="E4" s="146"/>
      <c r="F4" s="146"/>
    </row>
    <row r="5" spans="1:6" x14ac:dyDescent="0.55000000000000004">
      <c r="A5" s="147" t="s">
        <v>30</v>
      </c>
      <c r="B5" s="92" t="s">
        <v>56</v>
      </c>
      <c r="C5" s="92" t="s">
        <v>32</v>
      </c>
      <c r="D5" s="93" t="s">
        <v>33</v>
      </c>
      <c r="E5" s="93" t="s">
        <v>32</v>
      </c>
      <c r="F5" s="92" t="s">
        <v>35</v>
      </c>
    </row>
    <row r="6" spans="1:6" x14ac:dyDescent="0.55000000000000004">
      <c r="A6" s="147"/>
      <c r="B6" s="93" t="s">
        <v>57</v>
      </c>
      <c r="C6" s="93" t="s">
        <v>58</v>
      </c>
      <c r="D6" s="97" t="s">
        <v>34</v>
      </c>
      <c r="E6" s="93" t="s">
        <v>60</v>
      </c>
      <c r="F6" s="93" t="s">
        <v>18</v>
      </c>
    </row>
    <row r="7" spans="1:6" x14ac:dyDescent="0.55000000000000004">
      <c r="A7" s="147"/>
      <c r="B7" s="96" t="s">
        <v>31</v>
      </c>
      <c r="C7" s="96" t="s">
        <v>59</v>
      </c>
      <c r="D7" s="69" t="s">
        <v>16</v>
      </c>
      <c r="E7" s="96" t="s">
        <v>59</v>
      </c>
      <c r="F7" s="96"/>
    </row>
    <row r="8" spans="1:6" x14ac:dyDescent="0.55000000000000004">
      <c r="A8" s="58" t="s">
        <v>26</v>
      </c>
      <c r="B8" s="81"/>
      <c r="C8" s="94"/>
      <c r="D8" s="81"/>
      <c r="E8" s="94"/>
      <c r="F8" s="82"/>
    </row>
    <row r="9" spans="1:6" x14ac:dyDescent="0.55000000000000004">
      <c r="A9" s="12" t="s">
        <v>44</v>
      </c>
      <c r="B9" s="19">
        <v>12</v>
      </c>
      <c r="C9" s="23">
        <f>B9*100/B30</f>
        <v>75</v>
      </c>
      <c r="D9" s="18">
        <f>'อุตสาหกรรม 310'!D111</f>
        <v>5073900</v>
      </c>
      <c r="E9" s="23">
        <f>D9*100/D30</f>
        <v>93.032508846880219</v>
      </c>
      <c r="F9" s="19" t="s">
        <v>36</v>
      </c>
    </row>
    <row r="10" spans="1:6" x14ac:dyDescent="0.55000000000000004">
      <c r="A10" s="14" t="s">
        <v>45</v>
      </c>
      <c r="B10" s="84" t="s">
        <v>37</v>
      </c>
      <c r="C10" s="84" t="s">
        <v>37</v>
      </c>
      <c r="D10" s="84" t="s">
        <v>37</v>
      </c>
      <c r="E10" s="84" t="s">
        <v>37</v>
      </c>
      <c r="F10" s="20" t="s">
        <v>37</v>
      </c>
    </row>
    <row r="11" spans="1:6" x14ac:dyDescent="0.55000000000000004">
      <c r="A11" s="83" t="s">
        <v>27</v>
      </c>
      <c r="B11" s="68">
        <f>SUM(B9:B10)</f>
        <v>12</v>
      </c>
      <c r="C11" s="142">
        <v>75</v>
      </c>
      <c r="D11" s="68">
        <f>SUM(D9:D10)</f>
        <v>5073900</v>
      </c>
      <c r="E11" s="142">
        <v>93.03</v>
      </c>
      <c r="F11" s="10"/>
    </row>
    <row r="12" spans="1:6" x14ac:dyDescent="0.55000000000000004">
      <c r="A12" s="85" t="s">
        <v>40</v>
      </c>
      <c r="B12" s="56"/>
      <c r="C12" s="86"/>
      <c r="D12" s="56"/>
      <c r="E12" s="87"/>
      <c r="F12" s="56"/>
    </row>
    <row r="13" spans="1:6" x14ac:dyDescent="0.55000000000000004">
      <c r="A13" s="79" t="s">
        <v>46</v>
      </c>
      <c r="B13" s="68">
        <v>0</v>
      </c>
      <c r="C13" s="68">
        <v>0</v>
      </c>
      <c r="D13" s="68">
        <v>0</v>
      </c>
      <c r="E13" s="68">
        <v>0</v>
      </c>
      <c r="F13" s="21"/>
    </row>
    <row r="14" spans="1:6" x14ac:dyDescent="0.55000000000000004">
      <c r="A14" s="83" t="s">
        <v>27</v>
      </c>
      <c r="B14" s="10"/>
      <c r="C14" s="24"/>
      <c r="D14" s="68"/>
      <c r="E14" s="24"/>
      <c r="F14" s="10"/>
    </row>
    <row r="15" spans="1:6" x14ac:dyDescent="0.55000000000000004">
      <c r="A15" s="58" t="s">
        <v>38</v>
      </c>
      <c r="B15" s="81"/>
      <c r="C15" s="81"/>
      <c r="D15" s="81"/>
      <c r="E15" s="81"/>
      <c r="F15" s="82"/>
    </row>
    <row r="16" spans="1:6" x14ac:dyDescent="0.55000000000000004">
      <c r="A16" s="12" t="s">
        <v>47</v>
      </c>
      <c r="B16" s="18"/>
      <c r="C16" s="18"/>
      <c r="D16" s="18"/>
      <c r="E16" s="18"/>
      <c r="F16" s="19"/>
    </row>
    <row r="17" spans="1:6" x14ac:dyDescent="0.55000000000000004">
      <c r="A17" s="14" t="s">
        <v>48</v>
      </c>
      <c r="B17" s="84"/>
      <c r="C17" s="84"/>
      <c r="D17" s="84"/>
      <c r="E17" s="84"/>
      <c r="F17" s="15"/>
    </row>
    <row r="18" spans="1:6" x14ac:dyDescent="0.55000000000000004">
      <c r="A18" s="83" t="s">
        <v>27</v>
      </c>
      <c r="B18" s="68">
        <v>0</v>
      </c>
      <c r="C18" s="68">
        <v>0</v>
      </c>
      <c r="D18" s="68">
        <v>0</v>
      </c>
      <c r="E18" s="68">
        <v>0</v>
      </c>
      <c r="F18" s="10"/>
    </row>
    <row r="19" spans="1:6" x14ac:dyDescent="0.55000000000000004">
      <c r="A19" s="80" t="s">
        <v>39</v>
      </c>
      <c r="B19" s="81"/>
      <c r="C19" s="81"/>
      <c r="D19" s="81"/>
      <c r="E19" s="81"/>
      <c r="F19" s="82"/>
    </row>
    <row r="20" spans="1:6" x14ac:dyDescent="0.55000000000000004">
      <c r="A20" s="12" t="s">
        <v>49</v>
      </c>
      <c r="B20" s="18">
        <v>3</v>
      </c>
      <c r="C20" s="143">
        <f>B20*100/B30</f>
        <v>18.75</v>
      </c>
      <c r="D20" s="143">
        <v>280000</v>
      </c>
      <c r="E20" s="143">
        <f>D20*100/D30</f>
        <v>5.1339408496672103</v>
      </c>
      <c r="F20" s="19" t="s">
        <v>24</v>
      </c>
    </row>
    <row r="21" spans="1:6" s="57" customFormat="1" x14ac:dyDescent="0.55000000000000004">
      <c r="A21" s="14" t="s">
        <v>50</v>
      </c>
      <c r="B21" s="20">
        <v>1</v>
      </c>
      <c r="C21" s="144">
        <f>B21*100/B30</f>
        <v>6.25</v>
      </c>
      <c r="D21" s="144">
        <v>100000</v>
      </c>
      <c r="E21" s="88">
        <f>D21*100/D30</f>
        <v>1.8335503034525753</v>
      </c>
      <c r="F21" s="20" t="s">
        <v>24</v>
      </c>
    </row>
    <row r="22" spans="1:6" s="57" customFormat="1" ht="21" x14ac:dyDescent="0.35">
      <c r="A22" s="98"/>
      <c r="B22" s="95"/>
      <c r="C22" s="95"/>
      <c r="D22" s="99"/>
      <c r="E22" s="100"/>
      <c r="F22" s="101"/>
    </row>
    <row r="23" spans="1:6" s="57" customFormat="1" x14ac:dyDescent="0.55000000000000004">
      <c r="A23" s="83" t="s">
        <v>27</v>
      </c>
      <c r="B23" s="68">
        <f>SUM(B20:B22)</f>
        <v>4</v>
      </c>
      <c r="C23" s="142">
        <f>SUM(C20:C22)</f>
        <v>25</v>
      </c>
      <c r="D23" s="68">
        <f>SUM(D20:D22)</f>
        <v>380000</v>
      </c>
      <c r="E23" s="142">
        <f>SUM(E20:E22)</f>
        <v>6.9674911531197861</v>
      </c>
      <c r="F23" s="91"/>
    </row>
    <row r="24" spans="1:6" x14ac:dyDescent="0.55000000000000004">
      <c r="A24" s="89" t="s">
        <v>28</v>
      </c>
      <c r="B24" s="68"/>
      <c r="C24" s="24"/>
      <c r="D24" s="68"/>
      <c r="E24" s="24"/>
      <c r="F24" s="9"/>
    </row>
    <row r="25" spans="1:6" x14ac:dyDescent="0.55000000000000004">
      <c r="A25" s="90" t="s">
        <v>51</v>
      </c>
      <c r="B25" s="17"/>
      <c r="C25" s="17"/>
      <c r="D25" s="60"/>
      <c r="E25" s="59"/>
      <c r="F25" s="11"/>
    </row>
    <row r="26" spans="1:6" x14ac:dyDescent="0.55000000000000004">
      <c r="A26" s="12" t="s">
        <v>52</v>
      </c>
      <c r="B26" s="18"/>
      <c r="C26" s="18"/>
      <c r="D26" s="18"/>
      <c r="E26" s="18"/>
      <c r="F26" s="19"/>
    </row>
    <row r="27" spans="1:6" x14ac:dyDescent="0.55000000000000004">
      <c r="A27" s="12" t="s">
        <v>53</v>
      </c>
      <c r="B27" s="18"/>
      <c r="C27" s="18"/>
      <c r="D27" s="18"/>
      <c r="E27" s="18"/>
      <c r="F27" s="19"/>
    </row>
    <row r="28" spans="1:6" x14ac:dyDescent="0.55000000000000004">
      <c r="A28" s="13" t="s">
        <v>54</v>
      </c>
      <c r="B28" s="18"/>
      <c r="C28" s="18"/>
      <c r="D28" s="18"/>
      <c r="E28" s="18"/>
      <c r="F28" s="19"/>
    </row>
    <row r="29" spans="1:6" x14ac:dyDescent="0.55000000000000004">
      <c r="A29" s="7" t="s">
        <v>27</v>
      </c>
      <c r="B29" s="68">
        <v>0</v>
      </c>
      <c r="C29" s="68">
        <v>0</v>
      </c>
      <c r="D29" s="68">
        <v>0</v>
      </c>
      <c r="E29" s="68">
        <v>0</v>
      </c>
      <c r="F29" s="21"/>
    </row>
    <row r="30" spans="1:6" x14ac:dyDescent="0.55000000000000004">
      <c r="A30" s="61" t="s">
        <v>29</v>
      </c>
      <c r="B30" s="68">
        <v>16</v>
      </c>
      <c r="C30" s="68">
        <v>100</v>
      </c>
      <c r="D30" s="68">
        <v>5453900</v>
      </c>
      <c r="E30" s="68">
        <v>100</v>
      </c>
      <c r="F30" s="56"/>
    </row>
  </sheetData>
  <mergeCells count="4">
    <mergeCell ref="A2:F2"/>
    <mergeCell ref="A3:F3"/>
    <mergeCell ref="A4:F4"/>
    <mergeCell ref="A5:A7"/>
  </mergeCells>
  <pageMargins left="0.511811023622047" right="0.35433070866141703" top="1.0629921259842501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topLeftCell="A7" zoomScale="120" zoomScaleNormal="120" zoomScaleSheetLayoutView="120" workbookViewId="0">
      <selection activeCell="C22" sqref="C22"/>
    </sheetView>
  </sheetViews>
  <sheetFormatPr defaultRowHeight="19.5" customHeight="1" x14ac:dyDescent="0.5"/>
  <cols>
    <col min="1" max="1" width="5.25" style="6" customWidth="1"/>
    <col min="2" max="2" width="23.875" style="6" customWidth="1"/>
    <col min="3" max="3" width="27.125" style="6" customWidth="1"/>
    <col min="4" max="4" width="9.5" style="6" customWidth="1"/>
    <col min="5" max="5" width="9" style="6" customWidth="1"/>
    <col min="6" max="6" width="10.5" style="6" customWidth="1"/>
    <col min="7" max="18" width="3.625" style="6" customWidth="1"/>
    <col min="19" max="16384" width="9" style="6"/>
  </cols>
  <sheetData>
    <row r="1" spans="1:18" s="110" customFormat="1" ht="19.5" customHeight="1" x14ac:dyDescent="0.55000000000000004">
      <c r="O1" s="113" t="s">
        <v>67</v>
      </c>
    </row>
    <row r="2" spans="1:18" s="110" customFormat="1" ht="19.5" customHeight="1" x14ac:dyDescent="0.55000000000000004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110" customFormat="1" ht="19.5" customHeight="1" x14ac:dyDescent="0.55000000000000004">
      <c r="A3" s="148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s="110" customFormat="1" ht="19.5" customHeight="1" x14ac:dyDescent="0.55000000000000004">
      <c r="A4" s="148" t="s">
        <v>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9.5" customHeight="1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s="110" customFormat="1" ht="19.5" customHeight="1" x14ac:dyDescent="0.55000000000000004">
      <c r="A6" s="107" t="s">
        <v>41</v>
      </c>
      <c r="B6" s="108"/>
      <c r="C6" s="108"/>
      <c r="D6" s="108"/>
      <c r="E6" s="109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110" customFormat="1" ht="19.5" customHeight="1" x14ac:dyDescent="0.55000000000000004">
      <c r="A7" s="107"/>
      <c r="B7" s="108" t="s">
        <v>66</v>
      </c>
      <c r="C7" s="108"/>
      <c r="D7" s="108"/>
      <c r="E7" s="109"/>
      <c r="F7" s="109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9.5" customHeight="1" x14ac:dyDescent="0.3">
      <c r="A8" s="3"/>
      <c r="B8" s="1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 x14ac:dyDescent="0.5">
      <c r="A9" s="65" t="s">
        <v>0</v>
      </c>
      <c r="B9" s="150" t="s">
        <v>1</v>
      </c>
      <c r="C9" s="150" t="s">
        <v>22</v>
      </c>
      <c r="D9" s="4" t="s">
        <v>15</v>
      </c>
      <c r="E9" s="4" t="s">
        <v>17</v>
      </c>
      <c r="F9" s="4" t="s">
        <v>19</v>
      </c>
      <c r="G9" s="152" t="s">
        <v>42</v>
      </c>
      <c r="H9" s="152"/>
      <c r="I9" s="152"/>
      <c r="J9" s="152" t="s">
        <v>43</v>
      </c>
      <c r="K9" s="152"/>
      <c r="L9" s="152"/>
      <c r="M9" s="152"/>
      <c r="N9" s="152"/>
      <c r="O9" s="152"/>
      <c r="P9" s="152"/>
      <c r="Q9" s="152"/>
      <c r="R9" s="152"/>
    </row>
    <row r="10" spans="1:18" ht="19.5" customHeight="1" x14ac:dyDescent="0.5">
      <c r="A10" s="66" t="s">
        <v>2</v>
      </c>
      <c r="B10" s="151"/>
      <c r="C10" s="151"/>
      <c r="D10" s="5" t="s">
        <v>16</v>
      </c>
      <c r="E10" s="66" t="s">
        <v>18</v>
      </c>
      <c r="F10" s="5" t="s">
        <v>18</v>
      </c>
      <c r="G10" s="67" t="s">
        <v>3</v>
      </c>
      <c r="H10" s="67" t="s">
        <v>4</v>
      </c>
      <c r="I10" s="67" t="s">
        <v>5</v>
      </c>
      <c r="J10" s="67" t="s">
        <v>6</v>
      </c>
      <c r="K10" s="67" t="s">
        <v>7</v>
      </c>
      <c r="L10" s="67" t="s">
        <v>8</v>
      </c>
      <c r="M10" s="67" t="s">
        <v>9</v>
      </c>
      <c r="N10" s="67" t="s">
        <v>10</v>
      </c>
      <c r="O10" s="67" t="s">
        <v>11</v>
      </c>
      <c r="P10" s="67" t="s">
        <v>12</v>
      </c>
      <c r="Q10" s="67" t="s">
        <v>13</v>
      </c>
      <c r="R10" s="67" t="s">
        <v>14</v>
      </c>
    </row>
    <row r="11" spans="1:18" ht="19.5" customHeight="1" x14ac:dyDescent="0.5">
      <c r="A11" s="30">
        <v>1</v>
      </c>
      <c r="B11" s="55" t="s">
        <v>71</v>
      </c>
      <c r="C11" s="44" t="s">
        <v>74</v>
      </c>
      <c r="D11" s="37">
        <v>240000</v>
      </c>
      <c r="E11" s="31" t="s">
        <v>25</v>
      </c>
      <c r="F11" s="30" t="s">
        <v>24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9.5" customHeight="1" x14ac:dyDescent="0.5">
      <c r="A12" s="30"/>
      <c r="B12" s="32" t="s">
        <v>72</v>
      </c>
      <c r="C12" s="33" t="s">
        <v>23</v>
      </c>
      <c r="D12" s="31"/>
      <c r="E12" s="31" t="s">
        <v>75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9.5" customHeight="1" x14ac:dyDescent="0.5">
      <c r="A13" s="30"/>
      <c r="B13" s="32" t="s">
        <v>73</v>
      </c>
      <c r="C13" s="33"/>
      <c r="D13" s="37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9.5" customHeight="1" x14ac:dyDescent="0.3">
      <c r="A14" s="34"/>
      <c r="B14" s="42"/>
      <c r="C14" s="39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9.5" customHeight="1" x14ac:dyDescent="0.5">
      <c r="A15" s="30">
        <v>2</v>
      </c>
      <c r="B15" s="32" t="s">
        <v>77</v>
      </c>
      <c r="C15" s="33" t="s">
        <v>79</v>
      </c>
      <c r="D15" s="37">
        <v>20000</v>
      </c>
      <c r="E15" s="31" t="s">
        <v>25</v>
      </c>
      <c r="F15" s="30" t="s">
        <v>24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9.5" customHeight="1" x14ac:dyDescent="0.5">
      <c r="A16" s="30"/>
      <c r="B16" s="32" t="s">
        <v>78</v>
      </c>
      <c r="C16" s="36"/>
      <c r="D16" s="31"/>
      <c r="E16" s="31" t="s">
        <v>75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9.5" customHeight="1" x14ac:dyDescent="0.5">
      <c r="A17" s="34"/>
      <c r="B17" s="42"/>
      <c r="C17" s="39"/>
      <c r="D17" s="35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9.5" customHeight="1" x14ac:dyDescent="0.5">
      <c r="A18" s="30">
        <v>3</v>
      </c>
      <c r="B18" s="32" t="s">
        <v>80</v>
      </c>
      <c r="C18" s="33" t="s">
        <v>82</v>
      </c>
      <c r="D18" s="37">
        <v>20000</v>
      </c>
      <c r="E18" s="31" t="s">
        <v>25</v>
      </c>
      <c r="F18" s="30" t="s">
        <v>24</v>
      </c>
      <c r="G18" s="31" t="s">
        <v>87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9.5" customHeight="1" x14ac:dyDescent="0.5">
      <c r="A19" s="30"/>
      <c r="B19" s="32" t="s">
        <v>81</v>
      </c>
      <c r="C19" s="33" t="s">
        <v>83</v>
      </c>
      <c r="D19" s="31"/>
      <c r="E19" s="31" t="s">
        <v>75</v>
      </c>
      <c r="F19" s="33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9.5" customHeight="1" x14ac:dyDescent="0.5">
      <c r="A20" s="30"/>
      <c r="B20" s="32" t="s">
        <v>77</v>
      </c>
      <c r="C20" s="33" t="s">
        <v>84</v>
      </c>
      <c r="D20" s="37"/>
      <c r="E20" s="31" t="s">
        <v>86</v>
      </c>
      <c r="F20" s="33"/>
      <c r="G20" s="3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9.5" customHeight="1" x14ac:dyDescent="0.5">
      <c r="A21" s="30"/>
      <c r="B21" s="32" t="s">
        <v>78</v>
      </c>
      <c r="C21" s="33" t="s">
        <v>85</v>
      </c>
      <c r="D21" s="31"/>
      <c r="E21" s="31" t="s">
        <v>88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9.5" customHeight="1" x14ac:dyDescent="0.5">
      <c r="A22" s="30"/>
      <c r="B22" s="32"/>
      <c r="C22" s="36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9.5" customHeight="1" x14ac:dyDescent="0.5">
      <c r="A23" s="34"/>
      <c r="B23" s="42"/>
      <c r="C23" s="39"/>
      <c r="D23" s="35"/>
      <c r="E23" s="3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9.5" customHeight="1" x14ac:dyDescent="0.5">
      <c r="D24" s="25">
        <f>SUM(D11:D23)</f>
        <v>280000</v>
      </c>
    </row>
  </sheetData>
  <mergeCells count="8">
    <mergeCell ref="A2:R2"/>
    <mergeCell ref="A3:R3"/>
    <mergeCell ref="A4:R4"/>
    <mergeCell ref="A5:R5"/>
    <mergeCell ref="B9:B10"/>
    <mergeCell ref="C9:C10"/>
    <mergeCell ref="G9:I9"/>
    <mergeCell ref="J9:R9"/>
  </mergeCells>
  <pageMargins left="0.38" right="0.33" top="1.01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view="pageBreakPreview" topLeftCell="A10" zoomScale="120" zoomScaleNormal="120" zoomScaleSheetLayoutView="120" workbookViewId="0">
      <selection activeCell="C14" sqref="C14"/>
    </sheetView>
  </sheetViews>
  <sheetFormatPr defaultRowHeight="19.5" customHeight="1" x14ac:dyDescent="0.5"/>
  <cols>
    <col min="1" max="1" width="5.25" style="6" customWidth="1"/>
    <col min="2" max="2" width="25.5" style="6" customWidth="1"/>
    <col min="3" max="3" width="30.25" style="6" customWidth="1"/>
    <col min="4" max="4" width="8.125" style="6" customWidth="1"/>
    <col min="5" max="5" width="8.625" style="6" customWidth="1"/>
    <col min="6" max="6" width="9.75" style="6" customWidth="1"/>
    <col min="7" max="17" width="3.625" style="6" customWidth="1"/>
    <col min="18" max="18" width="4.125" style="6" customWidth="1"/>
    <col min="19" max="16384" width="9" style="6"/>
  </cols>
  <sheetData>
    <row r="1" spans="1:18" ht="19.5" customHeight="1" x14ac:dyDescent="0.55000000000000004">
      <c r="O1" s="113" t="s">
        <v>67</v>
      </c>
      <c r="P1" s="110"/>
      <c r="Q1" s="110"/>
    </row>
    <row r="2" spans="1:18" ht="19.5" customHeight="1" x14ac:dyDescent="0.55000000000000004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110" customFormat="1" ht="19.5" customHeight="1" x14ac:dyDescent="0.55000000000000004">
      <c r="A3" s="148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s="110" customFormat="1" ht="19.5" customHeight="1" x14ac:dyDescent="0.55000000000000004">
      <c r="A4" s="148" t="s">
        <v>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s="110" customFormat="1" ht="19.5" customHeight="1" x14ac:dyDescent="0.3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s="110" customFormat="1" ht="19.5" customHeight="1" x14ac:dyDescent="0.55000000000000004">
      <c r="A6" s="107" t="s">
        <v>41</v>
      </c>
      <c r="B6" s="108"/>
      <c r="C6" s="108"/>
      <c r="D6" s="108"/>
      <c r="E6" s="109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110" customFormat="1" ht="19.5" customHeight="1" x14ac:dyDescent="0.55000000000000004">
      <c r="A7" s="107"/>
      <c r="B7" s="108" t="s">
        <v>70</v>
      </c>
      <c r="C7" s="108"/>
      <c r="D7" s="108"/>
      <c r="E7" s="109"/>
      <c r="F7" s="109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</row>
    <row r="8" spans="1:18" ht="19.5" customHeight="1" x14ac:dyDescent="0.3">
      <c r="A8" s="3"/>
      <c r="B8" s="2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 x14ac:dyDescent="0.5">
      <c r="A9" s="65" t="s">
        <v>0</v>
      </c>
      <c r="B9" s="150" t="s">
        <v>1</v>
      </c>
      <c r="C9" s="150" t="s">
        <v>22</v>
      </c>
      <c r="D9" s="4" t="s">
        <v>15</v>
      </c>
      <c r="E9" s="4" t="s">
        <v>17</v>
      </c>
      <c r="F9" s="4" t="s">
        <v>19</v>
      </c>
      <c r="G9" s="152" t="s">
        <v>42</v>
      </c>
      <c r="H9" s="152"/>
      <c r="I9" s="152"/>
      <c r="J9" s="152" t="s">
        <v>43</v>
      </c>
      <c r="K9" s="152"/>
      <c r="L9" s="152"/>
      <c r="M9" s="152"/>
      <c r="N9" s="152"/>
      <c r="O9" s="152"/>
      <c r="P9" s="152"/>
      <c r="Q9" s="152"/>
      <c r="R9" s="152"/>
    </row>
    <row r="10" spans="1:18" ht="19.5" customHeight="1" x14ac:dyDescent="0.5">
      <c r="A10" s="66" t="s">
        <v>2</v>
      </c>
      <c r="B10" s="151"/>
      <c r="C10" s="151"/>
      <c r="D10" s="5" t="s">
        <v>16</v>
      </c>
      <c r="E10" s="66" t="s">
        <v>18</v>
      </c>
      <c r="F10" s="5" t="s">
        <v>18</v>
      </c>
      <c r="G10" s="67" t="s">
        <v>3</v>
      </c>
      <c r="H10" s="67" t="s">
        <v>4</v>
      </c>
      <c r="I10" s="67" t="s">
        <v>5</v>
      </c>
      <c r="J10" s="67" t="s">
        <v>6</v>
      </c>
      <c r="K10" s="67" t="s">
        <v>7</v>
      </c>
      <c r="L10" s="67" t="s">
        <v>8</v>
      </c>
      <c r="M10" s="67" t="s">
        <v>9</v>
      </c>
      <c r="N10" s="67" t="s">
        <v>10</v>
      </c>
      <c r="O10" s="67" t="s">
        <v>11</v>
      </c>
      <c r="P10" s="67" t="s">
        <v>12</v>
      </c>
      <c r="Q10" s="67" t="s">
        <v>13</v>
      </c>
      <c r="R10" s="67" t="s">
        <v>14</v>
      </c>
    </row>
    <row r="11" spans="1:18" ht="19.5" customHeight="1" x14ac:dyDescent="0.5">
      <c r="A11" s="29">
        <v>1</v>
      </c>
      <c r="B11" s="55" t="s">
        <v>89</v>
      </c>
      <c r="C11" s="44" t="s">
        <v>92</v>
      </c>
      <c r="D11" s="27">
        <v>100000</v>
      </c>
      <c r="E11" s="28" t="s">
        <v>25</v>
      </c>
      <c r="F11" s="29" t="s">
        <v>24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9.5" customHeight="1" x14ac:dyDescent="0.5">
      <c r="A12" s="30"/>
      <c r="B12" s="32" t="s">
        <v>90</v>
      </c>
      <c r="C12" s="33" t="s">
        <v>93</v>
      </c>
      <c r="D12" s="46"/>
      <c r="E12" s="46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9.5" customHeight="1" x14ac:dyDescent="0.5">
      <c r="A13" s="30"/>
      <c r="B13" s="32" t="s">
        <v>91</v>
      </c>
      <c r="C13" s="33" t="s">
        <v>23</v>
      </c>
      <c r="D13" s="37"/>
      <c r="E13" s="3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9.5" customHeight="1" x14ac:dyDescent="0.3">
      <c r="A14" s="30"/>
      <c r="B14" s="33"/>
      <c r="C14" s="33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9.5" customHeight="1" x14ac:dyDescent="0.3">
      <c r="A15" s="34"/>
      <c r="B15" s="43"/>
      <c r="C15" s="43"/>
      <c r="D15" s="35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9.5" customHeight="1" x14ac:dyDescent="0.3">
      <c r="D16" s="16">
        <f>SUM(D11:D15)</f>
        <v>100000</v>
      </c>
    </row>
  </sheetData>
  <mergeCells count="8">
    <mergeCell ref="A2:R2"/>
    <mergeCell ref="A3:R3"/>
    <mergeCell ref="A4:R4"/>
    <mergeCell ref="A5:R5"/>
    <mergeCell ref="B9:B10"/>
    <mergeCell ref="C9:C10"/>
    <mergeCell ref="G9:I9"/>
    <mergeCell ref="J9:R9"/>
  </mergeCells>
  <pageMargins left="0.35433070866141703" right="0.31496062992126" top="0.98" bottom="0.45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view="pageBreakPreview" zoomScale="120" zoomScaleNormal="120" zoomScaleSheetLayoutView="120" workbookViewId="0">
      <selection activeCell="C13" sqref="C13"/>
    </sheetView>
  </sheetViews>
  <sheetFormatPr defaultRowHeight="18.75" customHeight="1" x14ac:dyDescent="0.5"/>
  <cols>
    <col min="1" max="1" width="4.875" style="6" customWidth="1"/>
    <col min="2" max="2" width="29.375" style="6" customWidth="1"/>
    <col min="3" max="3" width="33" style="6" customWidth="1"/>
    <col min="4" max="4" width="8.25" style="6" customWidth="1"/>
    <col min="5" max="5" width="7.625" style="6" customWidth="1"/>
    <col min="6" max="6" width="7" style="6" customWidth="1"/>
    <col min="7" max="8" width="4" style="6" customWidth="1"/>
    <col min="9" max="18" width="3.625" style="6" customWidth="1"/>
    <col min="19" max="16384" width="9" style="6"/>
  </cols>
  <sheetData>
    <row r="1" spans="1:18" ht="18.75" customHeight="1" x14ac:dyDescent="0.55000000000000004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10"/>
      <c r="P1" s="109" t="s">
        <v>67</v>
      </c>
      <c r="Q1" s="109"/>
      <c r="R1" s="77"/>
    </row>
    <row r="2" spans="1:18" ht="18.75" customHeight="1" x14ac:dyDescent="0.55000000000000004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s="110" customFormat="1" ht="18.75" customHeight="1" x14ac:dyDescent="0.55000000000000004">
      <c r="A3" s="148" t="s">
        <v>61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s="110" customFormat="1" ht="18.75" customHeight="1" x14ac:dyDescent="0.55000000000000004">
      <c r="A4" s="148" t="s">
        <v>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s="110" customFormat="1" ht="18.75" customHeight="1" x14ac:dyDescent="0.55000000000000004">
      <c r="A5" s="107" t="s">
        <v>21</v>
      </c>
      <c r="B5" s="108"/>
      <c r="C5" s="108"/>
      <c r="D5" s="108"/>
      <c r="E5" s="109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110" customFormat="1" ht="18.75" customHeight="1" x14ac:dyDescent="0.55000000000000004">
      <c r="A6" s="111"/>
      <c r="B6" s="156" t="s">
        <v>205</v>
      </c>
      <c r="C6" s="156"/>
      <c r="D6" s="156"/>
      <c r="E6" s="156"/>
      <c r="F6" s="156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9" customHeight="1" x14ac:dyDescent="0.3">
      <c r="A7" s="103"/>
      <c r="B7" s="103"/>
      <c r="C7" s="103"/>
      <c r="D7" s="103"/>
      <c r="E7" s="103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40" customFormat="1" ht="24.75" customHeight="1" x14ac:dyDescent="0.5">
      <c r="A8" s="106" t="s">
        <v>0</v>
      </c>
      <c r="B8" s="150" t="s">
        <v>1</v>
      </c>
      <c r="C8" s="150" t="s">
        <v>22</v>
      </c>
      <c r="D8" s="106" t="s">
        <v>15</v>
      </c>
      <c r="E8" s="106" t="s">
        <v>17</v>
      </c>
      <c r="F8" s="106" t="s">
        <v>19</v>
      </c>
      <c r="G8" s="153" t="s">
        <v>42</v>
      </c>
      <c r="H8" s="154"/>
      <c r="I8" s="155"/>
      <c r="J8" s="153" t="s">
        <v>43</v>
      </c>
      <c r="K8" s="154"/>
      <c r="L8" s="154"/>
      <c r="M8" s="154"/>
      <c r="N8" s="154"/>
      <c r="O8" s="154"/>
      <c r="P8" s="154"/>
      <c r="Q8" s="154"/>
      <c r="R8" s="155"/>
    </row>
    <row r="9" spans="1:18" s="140" customFormat="1" ht="22.5" customHeight="1" x14ac:dyDescent="0.5">
      <c r="A9" s="102" t="s">
        <v>2</v>
      </c>
      <c r="B9" s="151"/>
      <c r="C9" s="151"/>
      <c r="D9" s="47" t="s">
        <v>16</v>
      </c>
      <c r="E9" s="47" t="s">
        <v>18</v>
      </c>
      <c r="F9" s="102" t="s">
        <v>18</v>
      </c>
      <c r="G9" s="105" t="s">
        <v>3</v>
      </c>
      <c r="H9" s="105" t="s">
        <v>4</v>
      </c>
      <c r="I9" s="105" t="s">
        <v>5</v>
      </c>
      <c r="J9" s="105" t="s">
        <v>6</v>
      </c>
      <c r="K9" s="105" t="s">
        <v>7</v>
      </c>
      <c r="L9" s="105" t="s">
        <v>8</v>
      </c>
      <c r="M9" s="105" t="s">
        <v>9</v>
      </c>
      <c r="N9" s="105" t="s">
        <v>10</v>
      </c>
      <c r="O9" s="105" t="s">
        <v>11</v>
      </c>
      <c r="P9" s="105" t="s">
        <v>12</v>
      </c>
      <c r="Q9" s="105" t="s">
        <v>13</v>
      </c>
      <c r="R9" s="105" t="s">
        <v>14</v>
      </c>
    </row>
    <row r="10" spans="1:18" ht="18.75" customHeight="1" x14ac:dyDescent="0.3">
      <c r="A10" s="30"/>
      <c r="B10" s="115"/>
      <c r="C10" s="117"/>
      <c r="D10" s="75"/>
      <c r="E10" s="3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8.75" customHeight="1" x14ac:dyDescent="0.5">
      <c r="A11" s="30">
        <v>1</v>
      </c>
      <c r="B11" s="64" t="s">
        <v>109</v>
      </c>
      <c r="C11" s="119" t="s">
        <v>94</v>
      </c>
      <c r="D11" s="75">
        <v>490000</v>
      </c>
      <c r="E11" s="31" t="s">
        <v>62</v>
      </c>
      <c r="F11" s="30" t="s">
        <v>36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8.75" customHeight="1" x14ac:dyDescent="0.5">
      <c r="A12" s="30"/>
      <c r="B12" s="32" t="s">
        <v>111</v>
      </c>
      <c r="C12" s="119" t="s">
        <v>95</v>
      </c>
      <c r="D12" s="74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8.75" customHeight="1" x14ac:dyDescent="0.5">
      <c r="A13" s="30"/>
      <c r="B13" s="32" t="s">
        <v>110</v>
      </c>
      <c r="C13" s="119" t="s">
        <v>96</v>
      </c>
      <c r="D13" s="74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8.75" customHeight="1" x14ac:dyDescent="0.5">
      <c r="A14" s="30"/>
      <c r="B14" s="32"/>
      <c r="C14" s="119" t="s">
        <v>97</v>
      </c>
      <c r="D14" s="74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8.75" customHeight="1" x14ac:dyDescent="0.5">
      <c r="A15" s="30"/>
      <c r="B15" s="32"/>
      <c r="C15" s="118" t="s">
        <v>98</v>
      </c>
      <c r="D15" s="74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8.75" customHeight="1" x14ac:dyDescent="0.5">
      <c r="A16" s="30"/>
      <c r="B16" s="73"/>
      <c r="C16" s="63" t="s">
        <v>99</v>
      </c>
      <c r="D16" s="74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8.75" customHeight="1" x14ac:dyDescent="0.5">
      <c r="A17" s="30"/>
      <c r="B17" s="73"/>
      <c r="C17" s="63" t="s">
        <v>100</v>
      </c>
      <c r="D17" s="74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8.75" customHeight="1" x14ac:dyDescent="0.5">
      <c r="A18" s="30"/>
      <c r="B18" s="73"/>
      <c r="C18" s="63" t="s">
        <v>101</v>
      </c>
      <c r="D18" s="74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8.75" customHeight="1" x14ac:dyDescent="0.5">
      <c r="A19" s="30"/>
      <c r="B19" s="73"/>
      <c r="C19" s="63" t="s">
        <v>63</v>
      </c>
      <c r="D19" s="74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8.75" customHeight="1" x14ac:dyDescent="0.5">
      <c r="A20" s="30"/>
      <c r="B20" s="73"/>
      <c r="C20" s="63" t="s">
        <v>64</v>
      </c>
      <c r="D20" s="74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8.75" customHeight="1" x14ac:dyDescent="0.5">
      <c r="A21" s="30"/>
      <c r="B21" s="26"/>
      <c r="C21" s="63" t="s">
        <v>65</v>
      </c>
      <c r="D21" s="74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8.75" customHeight="1" x14ac:dyDescent="0.5">
      <c r="A22" s="30"/>
      <c r="B22" s="26"/>
      <c r="C22" s="63"/>
      <c r="D22" s="74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8.75" customHeight="1" x14ac:dyDescent="0.5">
      <c r="A23" s="30"/>
      <c r="B23" s="26"/>
      <c r="C23" s="63"/>
      <c r="D23" s="74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8.75" customHeight="1" x14ac:dyDescent="0.5">
      <c r="A24" s="30"/>
      <c r="B24" s="26"/>
      <c r="C24" s="63"/>
      <c r="D24" s="74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8.75" customHeight="1" x14ac:dyDescent="0.5">
      <c r="A25" s="30"/>
      <c r="B25" s="26"/>
      <c r="C25" s="118"/>
      <c r="D25" s="74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8.75" customHeight="1" x14ac:dyDescent="0.5">
      <c r="A26" s="34"/>
      <c r="B26" s="42"/>
      <c r="C26" s="120"/>
      <c r="D26" s="35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8.75" customHeight="1" x14ac:dyDescent="0.5">
      <c r="A27" s="30">
        <v>2</v>
      </c>
      <c r="B27" s="64" t="s">
        <v>112</v>
      </c>
      <c r="C27" s="119" t="s">
        <v>102</v>
      </c>
      <c r="D27" s="75">
        <v>95900</v>
      </c>
      <c r="E27" s="31" t="s">
        <v>115</v>
      </c>
      <c r="F27" s="30" t="s">
        <v>36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8.75" customHeight="1" x14ac:dyDescent="0.5">
      <c r="A28" s="30"/>
      <c r="B28" s="32" t="s">
        <v>114</v>
      </c>
      <c r="C28" s="119" t="s">
        <v>103</v>
      </c>
      <c r="D28" s="74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8.75" customHeight="1" x14ac:dyDescent="0.5">
      <c r="A29" s="30"/>
      <c r="B29" s="32" t="s">
        <v>113</v>
      </c>
      <c r="C29" s="119" t="s">
        <v>104</v>
      </c>
      <c r="D29" s="74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8.75" customHeight="1" x14ac:dyDescent="0.5">
      <c r="A30" s="30"/>
      <c r="B30" s="32"/>
      <c r="C30" s="118" t="s">
        <v>105</v>
      </c>
      <c r="D30" s="74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8.75" customHeight="1" x14ac:dyDescent="0.5">
      <c r="A31" s="30"/>
      <c r="B31" s="32"/>
      <c r="C31" s="118" t="s">
        <v>106</v>
      </c>
      <c r="D31" s="74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8.75" customHeight="1" x14ac:dyDescent="0.5">
      <c r="A32" s="30"/>
      <c r="B32" s="32"/>
      <c r="C32" s="118" t="s">
        <v>107</v>
      </c>
      <c r="D32" s="74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8.75" customHeight="1" x14ac:dyDescent="0.5">
      <c r="A33" s="30"/>
      <c r="B33" s="32"/>
      <c r="C33" s="63" t="s">
        <v>108</v>
      </c>
      <c r="D33" s="74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8.75" customHeight="1" x14ac:dyDescent="0.5">
      <c r="A34" s="34"/>
      <c r="B34" s="42"/>
      <c r="C34" s="114"/>
      <c r="D34" s="121"/>
      <c r="E34" s="35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8.75" customHeight="1" x14ac:dyDescent="0.5">
      <c r="A35" s="29"/>
      <c r="B35" s="55"/>
      <c r="C35" s="116"/>
      <c r="D35" s="123"/>
      <c r="E35" s="2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8.75" customHeight="1" x14ac:dyDescent="0.5">
      <c r="A36" s="30">
        <v>3</v>
      </c>
      <c r="B36" s="64" t="s">
        <v>116</v>
      </c>
      <c r="C36" s="119" t="s">
        <v>120</v>
      </c>
      <c r="D36" s="124">
        <v>70600</v>
      </c>
      <c r="E36" s="31" t="s">
        <v>115</v>
      </c>
      <c r="F36" s="30" t="s">
        <v>36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8.75" customHeight="1" x14ac:dyDescent="0.5">
      <c r="A37" s="30"/>
      <c r="B37" s="32" t="s">
        <v>117</v>
      </c>
      <c r="C37" s="119" t="s">
        <v>103</v>
      </c>
      <c r="D37" s="125"/>
      <c r="E37" s="3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8.75" customHeight="1" x14ac:dyDescent="0.5">
      <c r="A38" s="30"/>
      <c r="B38" s="32" t="s">
        <v>115</v>
      </c>
      <c r="C38" s="119" t="s">
        <v>121</v>
      </c>
      <c r="D38" s="125"/>
      <c r="E38" s="3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8.75" customHeight="1" x14ac:dyDescent="0.5">
      <c r="A39" s="30"/>
      <c r="B39" s="40"/>
      <c r="C39" s="118" t="s">
        <v>122</v>
      </c>
      <c r="D39" s="125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8.75" customHeight="1" x14ac:dyDescent="0.5">
      <c r="A40" s="30"/>
      <c r="B40" s="32"/>
      <c r="C40" s="118" t="s">
        <v>123</v>
      </c>
      <c r="D40" s="31"/>
      <c r="E40" s="31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8.75" customHeight="1" x14ac:dyDescent="0.5">
      <c r="A41" s="30"/>
      <c r="B41" s="40"/>
      <c r="C41" s="118" t="s">
        <v>204</v>
      </c>
      <c r="D41" s="31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8.75" customHeight="1" x14ac:dyDescent="0.5">
      <c r="A42" s="30"/>
      <c r="B42" s="127"/>
      <c r="C42" s="118" t="s">
        <v>108</v>
      </c>
      <c r="D42" s="125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8.75" customHeight="1" x14ac:dyDescent="0.5">
      <c r="A43" s="34"/>
      <c r="B43" s="128"/>
      <c r="C43" s="120"/>
      <c r="D43" s="122"/>
      <c r="E43" s="3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8.75" customHeight="1" x14ac:dyDescent="0.5">
      <c r="A44" s="30">
        <v>4</v>
      </c>
      <c r="B44" s="126" t="s">
        <v>118</v>
      </c>
      <c r="C44" s="119" t="s">
        <v>124</v>
      </c>
      <c r="D44" s="129">
        <v>56900</v>
      </c>
      <c r="E44" s="31" t="s">
        <v>115</v>
      </c>
      <c r="F44" s="30" t="s">
        <v>36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8.75" customHeight="1" x14ac:dyDescent="0.5">
      <c r="A45" s="30"/>
      <c r="B45" s="126" t="s">
        <v>119</v>
      </c>
      <c r="C45" s="119" t="s">
        <v>103</v>
      </c>
      <c r="D45" s="75"/>
      <c r="E45" s="3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8.75" customHeight="1" x14ac:dyDescent="0.5">
      <c r="A46" s="30"/>
      <c r="B46" s="73"/>
      <c r="C46" s="119" t="s">
        <v>125</v>
      </c>
      <c r="D46" s="74"/>
      <c r="E46" s="3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8.75" customHeight="1" x14ac:dyDescent="0.5">
      <c r="A47" s="30"/>
      <c r="B47" s="76"/>
      <c r="C47" s="118" t="s">
        <v>126</v>
      </c>
      <c r="D47" s="74"/>
      <c r="E47" s="31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8.75" customHeight="1" x14ac:dyDescent="0.5">
      <c r="A48" s="30"/>
      <c r="B48" s="76"/>
      <c r="C48" s="118" t="s">
        <v>127</v>
      </c>
      <c r="D48" s="74"/>
      <c r="E48" s="31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8.75" customHeight="1" x14ac:dyDescent="0.5">
      <c r="A49" s="30"/>
      <c r="B49" s="76"/>
      <c r="C49" s="118"/>
      <c r="D49" s="74"/>
      <c r="E49" s="31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8.75" customHeight="1" x14ac:dyDescent="0.5">
      <c r="A50" s="30"/>
      <c r="B50" s="76"/>
      <c r="C50" s="118"/>
      <c r="D50" s="74"/>
      <c r="E50" s="31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8.75" customHeight="1" x14ac:dyDescent="0.5">
      <c r="A51" s="34"/>
      <c r="B51" s="43"/>
      <c r="C51" s="43"/>
      <c r="D51" s="35"/>
      <c r="E51" s="35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8.75" customHeight="1" x14ac:dyDescent="0.5">
      <c r="A52" s="30">
        <v>5</v>
      </c>
      <c r="B52" s="73" t="s">
        <v>132</v>
      </c>
      <c r="C52" s="119" t="s">
        <v>128</v>
      </c>
      <c r="D52" s="129">
        <v>340000</v>
      </c>
      <c r="E52" s="31" t="s">
        <v>136</v>
      </c>
      <c r="F52" s="30" t="s">
        <v>36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8.75" customHeight="1" x14ac:dyDescent="0.5">
      <c r="A53" s="30"/>
      <c r="B53" s="130" t="s">
        <v>135</v>
      </c>
      <c r="C53" s="119" t="s">
        <v>129</v>
      </c>
      <c r="D53" s="74"/>
      <c r="E53" s="31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8.75" customHeight="1" x14ac:dyDescent="0.5">
      <c r="A54" s="30"/>
      <c r="B54" s="76"/>
      <c r="C54" s="119" t="s">
        <v>130</v>
      </c>
      <c r="D54" s="74"/>
      <c r="E54" s="31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8.75" customHeight="1" x14ac:dyDescent="0.5">
      <c r="A55" s="30"/>
      <c r="B55" s="76"/>
      <c r="C55" s="36" t="s">
        <v>131</v>
      </c>
      <c r="D55" s="74"/>
      <c r="E55" s="3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8.75" customHeight="1" x14ac:dyDescent="0.5">
      <c r="A56" s="30"/>
      <c r="B56" s="33"/>
      <c r="C56" s="33" t="s">
        <v>133</v>
      </c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8.75" customHeight="1" x14ac:dyDescent="0.5">
      <c r="A57" s="30"/>
      <c r="B57" s="76"/>
      <c r="C57" s="63" t="s">
        <v>134</v>
      </c>
      <c r="D57" s="74"/>
      <c r="E57" s="31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8.75" customHeight="1" x14ac:dyDescent="0.5">
      <c r="A58" s="30"/>
      <c r="B58" s="76"/>
      <c r="C58" s="63"/>
      <c r="D58" s="74"/>
      <c r="E58" s="31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8.75" customHeight="1" x14ac:dyDescent="0.5">
      <c r="A59" s="30"/>
      <c r="B59" s="76"/>
      <c r="C59" s="63"/>
      <c r="D59" s="74"/>
      <c r="E59" s="31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ht="18.75" customHeight="1" x14ac:dyDescent="0.5">
      <c r="A60" s="34"/>
      <c r="B60" s="43"/>
      <c r="C60" s="54"/>
      <c r="D60" s="35"/>
      <c r="E60" s="3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8.75" customHeight="1" x14ac:dyDescent="0.5">
      <c r="A61" s="30">
        <v>6</v>
      </c>
      <c r="B61" s="64" t="s">
        <v>144</v>
      </c>
      <c r="C61" s="119" t="s">
        <v>137</v>
      </c>
      <c r="D61" s="129">
        <v>234000</v>
      </c>
      <c r="E61" s="31" t="s">
        <v>146</v>
      </c>
      <c r="F61" s="30" t="s">
        <v>36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ht="18.75" customHeight="1" x14ac:dyDescent="0.5">
      <c r="A62" s="30"/>
      <c r="B62" s="32" t="s">
        <v>145</v>
      </c>
      <c r="C62" s="119" t="s">
        <v>138</v>
      </c>
      <c r="D62" s="74"/>
      <c r="E62" s="31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8.75" customHeight="1" x14ac:dyDescent="0.5">
      <c r="A63" s="30"/>
      <c r="B63" s="32"/>
      <c r="C63" s="119" t="s">
        <v>139</v>
      </c>
      <c r="D63" s="74"/>
      <c r="E63" s="31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ht="18.75" customHeight="1" x14ac:dyDescent="0.5">
      <c r="A64" s="30"/>
      <c r="B64" s="33"/>
      <c r="C64" s="33" t="s">
        <v>140</v>
      </c>
      <c r="D64" s="31"/>
      <c r="E64" s="31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8.75" customHeight="1" x14ac:dyDescent="0.5">
      <c r="A65" s="30"/>
      <c r="B65" s="33"/>
      <c r="C65" s="33" t="s">
        <v>141</v>
      </c>
      <c r="D65" s="31"/>
      <c r="E65" s="31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8.75" customHeight="1" x14ac:dyDescent="0.5">
      <c r="A66" s="30"/>
      <c r="B66" s="33"/>
      <c r="C66" s="33" t="s">
        <v>142</v>
      </c>
      <c r="D66" s="31"/>
      <c r="E66" s="31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8.75" customHeight="1" x14ac:dyDescent="0.5">
      <c r="A67" s="34"/>
      <c r="B67" s="43"/>
      <c r="C67" s="43" t="s">
        <v>143</v>
      </c>
      <c r="D67" s="35"/>
      <c r="E67" s="3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18.75" customHeight="1" x14ac:dyDescent="0.5">
      <c r="A68" s="30">
        <v>7</v>
      </c>
      <c r="B68" s="70" t="s">
        <v>153</v>
      </c>
      <c r="C68" s="119" t="s">
        <v>147</v>
      </c>
      <c r="D68" s="129">
        <v>194500</v>
      </c>
      <c r="E68" s="31" t="s">
        <v>155</v>
      </c>
      <c r="F68" s="30" t="s">
        <v>36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8.75" customHeight="1" x14ac:dyDescent="0.5">
      <c r="A69" s="30"/>
      <c r="B69" s="132" t="s">
        <v>154</v>
      </c>
      <c r="C69" s="119" t="s">
        <v>148</v>
      </c>
      <c r="D69" s="75"/>
      <c r="E69" s="3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8.75" customHeight="1" x14ac:dyDescent="0.5">
      <c r="A70" s="30"/>
      <c r="B70" s="133"/>
      <c r="C70" s="119" t="s">
        <v>149</v>
      </c>
      <c r="D70" s="74"/>
      <c r="E70" s="31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8.75" customHeight="1" x14ac:dyDescent="0.5">
      <c r="A71" s="30"/>
      <c r="B71" s="133"/>
      <c r="C71" s="63" t="s">
        <v>150</v>
      </c>
      <c r="D71" s="74"/>
      <c r="E71" s="31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8.75" customHeight="1" x14ac:dyDescent="0.5">
      <c r="A72" s="30"/>
      <c r="B72" s="63"/>
      <c r="C72" s="62" t="s">
        <v>151</v>
      </c>
      <c r="D72" s="31"/>
      <c r="E72" s="31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8.75" customHeight="1" x14ac:dyDescent="0.5">
      <c r="A73" s="30"/>
      <c r="B73" s="63"/>
      <c r="C73" s="62" t="s">
        <v>152</v>
      </c>
      <c r="D73" s="31"/>
      <c r="E73" s="31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8.75" customHeight="1" x14ac:dyDescent="0.5">
      <c r="A74" s="34"/>
      <c r="B74" s="114"/>
      <c r="C74" s="54" t="s">
        <v>108</v>
      </c>
      <c r="D74" s="35"/>
      <c r="E74" s="35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8.75" customHeight="1" x14ac:dyDescent="0.5">
      <c r="A75" s="30">
        <v>8</v>
      </c>
      <c r="B75" s="32" t="s">
        <v>156</v>
      </c>
      <c r="C75" s="33" t="s">
        <v>158</v>
      </c>
      <c r="D75" s="129">
        <v>1840000</v>
      </c>
      <c r="E75" s="31" t="s">
        <v>160</v>
      </c>
      <c r="F75" s="30" t="s">
        <v>36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8.75" customHeight="1" x14ac:dyDescent="0.5">
      <c r="A76" s="30"/>
      <c r="B76" s="32" t="s">
        <v>157</v>
      </c>
      <c r="C76" s="33" t="s">
        <v>159</v>
      </c>
      <c r="D76" s="37"/>
      <c r="E76" s="38" t="s">
        <v>161</v>
      </c>
      <c r="F76" s="30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8.75" customHeight="1" x14ac:dyDescent="0.5">
      <c r="A77" s="34"/>
      <c r="B77" s="42"/>
      <c r="C77" s="43"/>
      <c r="D77" s="141"/>
      <c r="E77" s="53"/>
      <c r="F77" s="34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21" customHeight="1" x14ac:dyDescent="0.5">
      <c r="A78" s="30">
        <v>9</v>
      </c>
      <c r="B78" s="32" t="s">
        <v>168</v>
      </c>
      <c r="C78" s="119" t="s">
        <v>162</v>
      </c>
      <c r="D78" s="129">
        <v>490000</v>
      </c>
      <c r="E78" s="31" t="s">
        <v>170</v>
      </c>
      <c r="F78" s="30" t="s">
        <v>36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8.75" customHeight="1" x14ac:dyDescent="0.5">
      <c r="A79" s="50"/>
      <c r="B79" s="32" t="s">
        <v>169</v>
      </c>
      <c r="C79" s="119" t="s">
        <v>163</v>
      </c>
      <c r="D79" s="75"/>
      <c r="E79" s="38"/>
      <c r="F79" s="30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ht="18.75" customHeight="1" x14ac:dyDescent="0.5">
      <c r="A80" s="50"/>
      <c r="B80" s="32"/>
      <c r="C80" s="119" t="s">
        <v>164</v>
      </c>
      <c r="D80" s="75"/>
      <c r="E80" s="38"/>
      <c r="F80" s="30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ht="18.75" customHeight="1" x14ac:dyDescent="0.5">
      <c r="A81" s="50"/>
      <c r="B81" s="49"/>
      <c r="C81" s="6" t="s">
        <v>165</v>
      </c>
      <c r="D81" s="37"/>
      <c r="E81" s="38"/>
      <c r="F81" s="3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ht="18.75" customHeight="1" x14ac:dyDescent="0.5">
      <c r="A82" s="50"/>
      <c r="B82" s="40"/>
      <c r="C82" s="32" t="s">
        <v>166</v>
      </c>
      <c r="D82" s="37"/>
      <c r="E82" s="38"/>
      <c r="F82" s="3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ht="18.75" customHeight="1" x14ac:dyDescent="0.5">
      <c r="A83" s="50"/>
      <c r="B83" s="33"/>
      <c r="C83" s="32" t="s">
        <v>167</v>
      </c>
      <c r="D83" s="37"/>
      <c r="E83" s="38"/>
      <c r="F83" s="3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ht="18.75" customHeight="1" x14ac:dyDescent="0.5">
      <c r="A84" s="51"/>
      <c r="B84" s="43"/>
      <c r="C84" s="42" t="s">
        <v>127</v>
      </c>
      <c r="D84" s="52"/>
      <c r="E84" s="53"/>
      <c r="F84" s="34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ht="18.75" customHeight="1" x14ac:dyDescent="0.5">
      <c r="A85" s="50"/>
      <c r="B85" s="76"/>
      <c r="C85" s="32"/>
      <c r="D85" s="129"/>
      <c r="E85" s="38"/>
      <c r="F85" s="3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 customHeight="1" x14ac:dyDescent="0.5">
      <c r="A86" s="50">
        <v>10</v>
      </c>
      <c r="B86" s="130" t="s">
        <v>171</v>
      </c>
      <c r="C86" s="119" t="s">
        <v>174</v>
      </c>
      <c r="D86" s="129">
        <v>395000</v>
      </c>
      <c r="E86" s="31" t="s">
        <v>182</v>
      </c>
      <c r="F86" s="30" t="s">
        <v>36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8.75" customHeight="1" x14ac:dyDescent="0.5">
      <c r="A87" s="50"/>
      <c r="B87" s="72" t="s">
        <v>172</v>
      </c>
      <c r="C87" s="119" t="s">
        <v>95</v>
      </c>
      <c r="D87" s="75"/>
      <c r="E87" s="38"/>
      <c r="F87" s="3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 customHeight="1" x14ac:dyDescent="0.5">
      <c r="A88" s="50"/>
      <c r="B88" s="72" t="s">
        <v>173</v>
      </c>
      <c r="C88" s="119" t="s">
        <v>175</v>
      </c>
      <c r="D88" s="75"/>
      <c r="E88" s="38"/>
      <c r="F88" s="3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 customHeight="1" x14ac:dyDescent="0.5">
      <c r="A89" s="50"/>
      <c r="B89" s="76"/>
      <c r="C89" s="119" t="s">
        <v>176</v>
      </c>
      <c r="D89" s="75"/>
      <c r="E89" s="38"/>
      <c r="F89" s="3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 customHeight="1" x14ac:dyDescent="0.5">
      <c r="A90" s="50"/>
      <c r="B90" s="76"/>
      <c r="C90" s="136" t="s">
        <v>177</v>
      </c>
      <c r="D90" s="75"/>
      <c r="E90" s="38"/>
      <c r="F90" s="3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 customHeight="1" x14ac:dyDescent="0.5">
      <c r="A91" s="50"/>
      <c r="B91" s="33"/>
      <c r="C91" s="62" t="s">
        <v>178</v>
      </c>
      <c r="D91" s="37"/>
      <c r="E91" s="38"/>
      <c r="F91" s="3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 customHeight="1" x14ac:dyDescent="0.5">
      <c r="A92" s="50"/>
      <c r="B92" s="33"/>
      <c r="C92" s="62" t="s">
        <v>179</v>
      </c>
      <c r="D92" s="37"/>
      <c r="E92" s="38"/>
      <c r="F92" s="3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 customHeight="1" x14ac:dyDescent="0.5">
      <c r="A93" s="50"/>
      <c r="B93" s="33"/>
      <c r="C93" s="62" t="s">
        <v>180</v>
      </c>
      <c r="D93" s="37"/>
      <c r="E93" s="38"/>
      <c r="F93" s="30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ht="18.75" customHeight="1" x14ac:dyDescent="0.5">
      <c r="A94" s="51"/>
      <c r="B94" s="43"/>
      <c r="C94" s="43" t="s">
        <v>181</v>
      </c>
      <c r="D94" s="52"/>
      <c r="E94" s="53"/>
      <c r="F94" s="34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 customHeight="1" x14ac:dyDescent="0.5">
      <c r="A95" s="137">
        <v>11</v>
      </c>
      <c r="B95" s="130" t="s">
        <v>185</v>
      </c>
      <c r="C95" s="119" t="s">
        <v>186</v>
      </c>
      <c r="D95" s="129">
        <v>494000</v>
      </c>
      <c r="E95" s="31" t="s">
        <v>182</v>
      </c>
      <c r="F95" s="30" t="s">
        <v>36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8.75" customHeight="1" x14ac:dyDescent="0.5">
      <c r="A96" s="137"/>
      <c r="B96" s="73" t="s">
        <v>184</v>
      </c>
      <c r="C96" s="119" t="s">
        <v>187</v>
      </c>
      <c r="D96" s="75"/>
      <c r="E96" s="38"/>
      <c r="F96" s="3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ht="18.75" customHeight="1" x14ac:dyDescent="0.5">
      <c r="A97" s="137"/>
      <c r="B97" s="73" t="s">
        <v>183</v>
      </c>
      <c r="C97" s="119" t="s">
        <v>188</v>
      </c>
      <c r="D97" s="75"/>
      <c r="E97" s="38"/>
      <c r="F97" s="3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ht="18.75" customHeight="1" x14ac:dyDescent="0.5">
      <c r="A98" s="50"/>
      <c r="B98" s="76"/>
      <c r="C98" s="119" t="s">
        <v>189</v>
      </c>
      <c r="D98" s="75"/>
      <c r="E98" s="38"/>
      <c r="F98" s="30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41" customFormat="1" ht="18.75" customHeight="1" x14ac:dyDescent="0.5">
      <c r="A99" s="50"/>
      <c r="B99" s="40"/>
      <c r="C99" s="33" t="s">
        <v>190</v>
      </c>
      <c r="D99" s="31"/>
      <c r="E99" s="3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ht="18.75" customHeight="1" x14ac:dyDescent="0.5">
      <c r="A100" s="50"/>
      <c r="B100" s="63"/>
      <c r="C100" s="71" t="s">
        <v>191</v>
      </c>
      <c r="D100" s="37"/>
      <c r="E100" s="38"/>
      <c r="F100" s="3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ht="18.75" customHeight="1" x14ac:dyDescent="0.5">
      <c r="A101" s="50"/>
      <c r="B101" s="63"/>
      <c r="C101" s="6" t="s">
        <v>192</v>
      </c>
      <c r="D101" s="31"/>
      <c r="E101" s="3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ht="18.75" customHeight="1" x14ac:dyDescent="0.5">
      <c r="A102" s="50"/>
      <c r="B102" s="33"/>
      <c r="C102" s="71" t="s">
        <v>193</v>
      </c>
      <c r="D102" s="31"/>
      <c r="E102" s="3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ht="18.75" customHeight="1" x14ac:dyDescent="0.5">
      <c r="A103" s="51"/>
      <c r="B103" s="43"/>
      <c r="C103" s="39" t="s">
        <v>194</v>
      </c>
      <c r="D103" s="35"/>
      <c r="E103" s="35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8.75" customHeight="1" x14ac:dyDescent="0.5">
      <c r="A104" s="138">
        <v>12</v>
      </c>
      <c r="B104" s="131" t="s">
        <v>201</v>
      </c>
      <c r="C104" s="134" t="s">
        <v>195</v>
      </c>
      <c r="D104" s="129">
        <v>373000</v>
      </c>
      <c r="E104" s="31" t="s">
        <v>182</v>
      </c>
      <c r="F104" s="30" t="s">
        <v>36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8.75" customHeight="1" x14ac:dyDescent="0.5">
      <c r="A105" s="30"/>
      <c r="B105" s="32" t="s">
        <v>202</v>
      </c>
      <c r="C105" s="119" t="s">
        <v>103</v>
      </c>
      <c r="D105" s="135"/>
      <c r="E105" s="46"/>
      <c r="F105" s="30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:18" ht="18.75" customHeight="1" x14ac:dyDescent="0.5">
      <c r="A106" s="30"/>
      <c r="B106" s="32" t="s">
        <v>203</v>
      </c>
      <c r="C106" s="119" t="s">
        <v>196</v>
      </c>
      <c r="D106" s="135"/>
      <c r="E106" s="46"/>
      <c r="F106" s="30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8.75" customHeight="1" x14ac:dyDescent="0.5">
      <c r="A107" s="30"/>
      <c r="B107" s="32" t="s">
        <v>200</v>
      </c>
      <c r="C107" s="33" t="s">
        <v>140</v>
      </c>
      <c r="D107" s="46"/>
      <c r="E107" s="46"/>
      <c r="F107" s="30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ht="18.75" customHeight="1" x14ac:dyDescent="0.5">
      <c r="A108" s="30"/>
      <c r="B108" s="32"/>
      <c r="C108" s="33" t="s">
        <v>197</v>
      </c>
      <c r="D108" s="46"/>
      <c r="E108" s="46"/>
      <c r="F108" s="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ht="18.75" customHeight="1" x14ac:dyDescent="0.5">
      <c r="A109" s="30"/>
      <c r="B109" s="32"/>
      <c r="C109" s="33" t="s">
        <v>198</v>
      </c>
      <c r="D109" s="46"/>
      <c r="E109" s="46"/>
      <c r="F109" s="30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:18" ht="18.75" customHeight="1" x14ac:dyDescent="0.5">
      <c r="A110" s="30"/>
      <c r="B110" s="32"/>
      <c r="C110" s="33" t="s">
        <v>199</v>
      </c>
      <c r="D110" s="46"/>
      <c r="E110" s="46"/>
      <c r="F110" s="30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ht="18.75" customHeight="1" x14ac:dyDescent="0.5">
      <c r="A111" s="39"/>
      <c r="B111" s="43"/>
      <c r="C111" s="43"/>
      <c r="D111" s="139">
        <f>SUM(D10:D110)</f>
        <v>5073900</v>
      </c>
      <c r="E111" s="35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</sheetData>
  <mergeCells count="8">
    <mergeCell ref="A2:R2"/>
    <mergeCell ref="G8:I8"/>
    <mergeCell ref="J8:R8"/>
    <mergeCell ref="C8:C9"/>
    <mergeCell ref="B8:B9"/>
    <mergeCell ref="A3:R3"/>
    <mergeCell ref="A4:R4"/>
    <mergeCell ref="B6:F6"/>
  </mergeCells>
  <pageMargins left="6.4960630000000005E-2" right="0" top="0.99803149599999996" bottom="0.433070866" header="0.31496062992126" footer="0.43307086614173201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7</vt:i4>
      </vt:variant>
    </vt:vector>
  </HeadingPairs>
  <TitlesOfParts>
    <vt:vector size="12" baseType="lpstr">
      <vt:lpstr>สรุป</vt:lpstr>
      <vt:lpstr>สาธารณสุข 220</vt:lpstr>
      <vt:lpstr>สังคมสงเคราะ230</vt:lpstr>
      <vt:lpstr>อุตสาหกรรม 310</vt:lpstr>
      <vt:lpstr>Sheet1</vt:lpstr>
      <vt:lpstr>สรุป!Print_Area</vt:lpstr>
      <vt:lpstr>สังคมสงเคราะ230!Print_Area</vt:lpstr>
      <vt:lpstr>'สาธารณสุข 220'!Print_Area</vt:lpstr>
      <vt:lpstr>'อุตสาหกรรม 310'!Print_Area</vt:lpstr>
      <vt:lpstr>สรุป!Print_Titles</vt:lpstr>
      <vt:lpstr>สังคมสงเคราะ230!Print_Titles</vt:lpstr>
      <vt:lpstr>'อุตสาหกรรม 310'!Print_Titles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KKD</cp:lastModifiedBy>
  <cp:lastPrinted>2018-02-06T08:33:14Z</cp:lastPrinted>
  <dcterms:created xsi:type="dcterms:W3CDTF">2012-10-12T07:13:38Z</dcterms:created>
  <dcterms:modified xsi:type="dcterms:W3CDTF">2018-11-01T03:58:55Z</dcterms:modified>
</cp:coreProperties>
</file>